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84" yWindow="324" windowWidth="15924" windowHeight="5520"/>
  </bookViews>
  <sheets>
    <sheet name="Data 1" sheetId="4" r:id="rId1"/>
    <sheet name="Data 2" sheetId="5" r:id="rId2"/>
    <sheet name="Tab. 1" sheetId="1" r:id="rId3"/>
    <sheet name="Fig. 1" sheetId="2" r:id="rId4"/>
    <sheet name="Fig. 2" sheetId="3" r:id="rId5"/>
  </sheets>
  <calcPr calcId="124519"/>
</workbook>
</file>

<file path=xl/calcChain.xml><?xml version="1.0" encoding="utf-8"?>
<calcChain xmlns="http://schemas.openxmlformats.org/spreadsheetml/2006/main">
  <c r="Q32" i="1"/>
  <c r="P32"/>
  <c r="C48" i="3" s="1"/>
  <c r="O32" i="1"/>
  <c r="N32"/>
  <c r="B48" i="3" s="1"/>
  <c r="M32" i="1"/>
  <c r="L32"/>
  <c r="K32"/>
  <c r="J32"/>
  <c r="I32"/>
  <c r="H32"/>
  <c r="G32"/>
  <c r="F32"/>
  <c r="Q31"/>
  <c r="P31"/>
  <c r="C47" i="3" s="1"/>
  <c r="O31" i="1"/>
  <c r="N31"/>
  <c r="B47" i="3" s="1"/>
  <c r="M31" i="1"/>
  <c r="L31"/>
  <c r="K31"/>
  <c r="J31"/>
  <c r="I31"/>
  <c r="H31"/>
  <c r="G31"/>
  <c r="F31"/>
  <c r="Q30"/>
  <c r="P30"/>
  <c r="C46" i="3" s="1"/>
  <c r="O30" i="1"/>
  <c r="N30"/>
  <c r="B46" i="3" s="1"/>
  <c r="M30" i="1"/>
  <c r="L30"/>
  <c r="K30"/>
  <c r="J30"/>
  <c r="I30"/>
  <c r="H30"/>
  <c r="G30"/>
  <c r="F30"/>
  <c r="Q29"/>
  <c r="P29"/>
  <c r="C45" i="3" s="1"/>
  <c r="O29" i="1"/>
  <c r="N29"/>
  <c r="B45" i="3" s="1"/>
  <c r="M29" i="1"/>
  <c r="L29"/>
  <c r="K29"/>
  <c r="J29"/>
  <c r="I29"/>
  <c r="H29"/>
  <c r="G29"/>
  <c r="F29"/>
  <c r="Q28"/>
  <c r="P28"/>
  <c r="C44" i="3" s="1"/>
  <c r="O28" i="1"/>
  <c r="N28"/>
  <c r="B44" i="3" s="1"/>
  <c r="M28" i="1"/>
  <c r="L28"/>
  <c r="K28"/>
  <c r="J28"/>
  <c r="I28"/>
  <c r="H28"/>
  <c r="G28"/>
  <c r="F28"/>
  <c r="Q27"/>
  <c r="P27"/>
  <c r="C43" i="3" s="1"/>
  <c r="O27" i="1"/>
  <c r="N27"/>
  <c r="B43" i="3" s="1"/>
  <c r="M27" i="1"/>
  <c r="L27"/>
  <c r="K27"/>
  <c r="J27"/>
  <c r="I27"/>
  <c r="H27"/>
  <c r="G27"/>
  <c r="F27"/>
  <c r="Q26"/>
  <c r="P26"/>
  <c r="C42" i="3" s="1"/>
  <c r="O26" i="1"/>
  <c r="N26"/>
  <c r="B42" i="3" s="1"/>
  <c r="M26" i="1"/>
  <c r="L26"/>
  <c r="K26"/>
  <c r="J26"/>
  <c r="I26"/>
  <c r="H26"/>
  <c r="G26"/>
  <c r="F26"/>
  <c r="Q25"/>
  <c r="P25"/>
  <c r="C41" i="3" s="1"/>
  <c r="O25" i="1"/>
  <c r="N25"/>
  <c r="B41" i="3" s="1"/>
  <c r="M25" i="1"/>
  <c r="L25"/>
  <c r="K25"/>
  <c r="J25"/>
  <c r="I25"/>
  <c r="H25"/>
  <c r="G25"/>
  <c r="F25"/>
  <c r="Q24"/>
  <c r="P24"/>
  <c r="C40" i="3" s="1"/>
  <c r="O24" i="1"/>
  <c r="N24"/>
  <c r="B40" i="3" s="1"/>
  <c r="M24" i="1"/>
  <c r="L24"/>
  <c r="K24"/>
  <c r="J24"/>
  <c r="I24"/>
  <c r="H24"/>
  <c r="G24"/>
  <c r="F24"/>
  <c r="Q23"/>
  <c r="P23"/>
  <c r="C39" i="3" s="1"/>
  <c r="O23" i="1"/>
  <c r="N23"/>
  <c r="B39" i="3" s="1"/>
  <c r="M23" i="1"/>
  <c r="L23"/>
  <c r="K23"/>
  <c r="J23"/>
  <c r="I23"/>
  <c r="H23"/>
  <c r="G23"/>
  <c r="F23"/>
  <c r="Q22"/>
  <c r="P22"/>
  <c r="C38" i="3" s="1"/>
  <c r="O22" i="1"/>
  <c r="N22"/>
  <c r="B38" i="3" s="1"/>
  <c r="M22" i="1"/>
  <c r="L22"/>
  <c r="K22"/>
  <c r="J22"/>
  <c r="I22"/>
  <c r="H22"/>
  <c r="G22"/>
  <c r="F22"/>
  <c r="Q21"/>
  <c r="P21"/>
  <c r="C37" i="3" s="1"/>
  <c r="O21" i="1"/>
  <c r="N21"/>
  <c r="B37" i="3" s="1"/>
  <c r="M21" i="1"/>
  <c r="L21"/>
  <c r="K21"/>
  <c r="J21"/>
  <c r="I21"/>
  <c r="H21"/>
  <c r="G21"/>
  <c r="F21"/>
  <c r="Q20"/>
  <c r="P20"/>
  <c r="C36" i="3" s="1"/>
  <c r="O20" i="1"/>
  <c r="N20"/>
  <c r="B36" i="3" s="1"/>
  <c r="M20" i="1"/>
  <c r="L20"/>
  <c r="K20"/>
  <c r="J20"/>
  <c r="I20"/>
  <c r="H20"/>
  <c r="G20"/>
  <c r="F20"/>
  <c r="Q19"/>
  <c r="P19"/>
  <c r="C35" i="3" s="1"/>
  <c r="O19" i="1"/>
  <c r="N19"/>
  <c r="B35" i="3" s="1"/>
  <c r="M19" i="1"/>
  <c r="L19"/>
  <c r="K19"/>
  <c r="J19"/>
  <c r="I19"/>
  <c r="H19"/>
  <c r="G19"/>
  <c r="F19"/>
  <c r="Q18"/>
  <c r="P18"/>
  <c r="C34" i="3" s="1"/>
  <c r="O18" i="1"/>
  <c r="N18"/>
  <c r="B34" i="3" s="1"/>
  <c r="M18" i="1"/>
  <c r="L18"/>
  <c r="K18"/>
  <c r="J18"/>
  <c r="I18"/>
  <c r="H18"/>
  <c r="G18"/>
  <c r="F18"/>
  <c r="Q17"/>
  <c r="P17"/>
  <c r="C33" i="3" s="1"/>
  <c r="O17" i="1"/>
  <c r="N17"/>
  <c r="B33" i="3" s="1"/>
  <c r="M17" i="1"/>
  <c r="L17"/>
  <c r="K17"/>
  <c r="J17"/>
  <c r="I17"/>
  <c r="H17"/>
  <c r="G17"/>
  <c r="F17"/>
  <c r="Q16"/>
  <c r="P16"/>
  <c r="C32" i="3" s="1"/>
  <c r="O16" i="1"/>
  <c r="N16"/>
  <c r="B32" i="3" s="1"/>
  <c r="M16" i="1"/>
  <c r="L16"/>
  <c r="K16"/>
  <c r="J16"/>
  <c r="I16"/>
  <c r="H16"/>
  <c r="G16"/>
  <c r="F16"/>
  <c r="Q15"/>
  <c r="P15"/>
  <c r="C31" i="3" s="1"/>
  <c r="O15" i="1"/>
  <c r="N15"/>
  <c r="B31" i="3" s="1"/>
  <c r="M15" i="1"/>
  <c r="L15"/>
  <c r="K15"/>
  <c r="J15"/>
  <c r="I15"/>
  <c r="H15"/>
  <c r="G15"/>
  <c r="F15"/>
  <c r="Q14"/>
  <c r="P14"/>
  <c r="C30" i="3" s="1"/>
  <c r="O14" i="1"/>
  <c r="N14"/>
  <c r="B30" i="3" s="1"/>
  <c r="M14" i="1"/>
  <c r="L14"/>
  <c r="K14"/>
  <c r="J14"/>
  <c r="I14"/>
  <c r="H14"/>
  <c r="G14"/>
  <c r="F14"/>
  <c r="Q13"/>
  <c r="P13"/>
  <c r="C29" i="3" s="1"/>
  <c r="O13" i="1"/>
  <c r="N13"/>
  <c r="B29" i="3" s="1"/>
  <c r="M13" i="1"/>
  <c r="L13"/>
  <c r="K13"/>
  <c r="J13"/>
  <c r="I13"/>
  <c r="H13"/>
  <c r="G13"/>
  <c r="F13"/>
  <c r="Q12"/>
  <c r="P12"/>
  <c r="C28" i="3" s="1"/>
  <c r="O12" i="1"/>
  <c r="N12"/>
  <c r="B28" i="3" s="1"/>
  <c r="M12" i="1"/>
  <c r="L12"/>
  <c r="K12"/>
  <c r="J12"/>
  <c r="I12"/>
  <c r="H12"/>
  <c r="G12"/>
  <c r="F12"/>
  <c r="E32"/>
  <c r="D32"/>
  <c r="C32"/>
  <c r="E31"/>
  <c r="D31"/>
  <c r="C31"/>
  <c r="E30"/>
  <c r="D30"/>
  <c r="C30"/>
  <c r="E29"/>
  <c r="D29"/>
  <c r="C29"/>
  <c r="E28"/>
  <c r="D28"/>
  <c r="C28"/>
  <c r="E27"/>
  <c r="D27"/>
  <c r="C27"/>
  <c r="E26"/>
  <c r="D26"/>
  <c r="C26"/>
  <c r="E25"/>
  <c r="D25"/>
  <c r="C25"/>
  <c r="E24"/>
  <c r="D24"/>
  <c r="C24"/>
  <c r="E23"/>
  <c r="D23"/>
  <c r="C23"/>
  <c r="E22"/>
  <c r="D22"/>
  <c r="C22"/>
  <c r="E21"/>
  <c r="D21"/>
  <c r="C21"/>
  <c r="E20"/>
  <c r="D20"/>
  <c r="C20"/>
  <c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E40" i="4"/>
  <c r="D40"/>
  <c r="C40"/>
  <c r="B40"/>
  <c r="E38"/>
  <c r="D38"/>
  <c r="C38"/>
  <c r="B38"/>
</calcChain>
</file>

<file path=xl/sharedStrings.xml><?xml version="1.0" encoding="utf-8"?>
<sst xmlns="http://schemas.openxmlformats.org/spreadsheetml/2006/main" count="112" uniqueCount="28">
  <si>
    <t>Internal immigration to the municipality by sex, region of origin (total, NUTS3, Capital city) and age groups (0-14, 15-34, 35+) in 1990-2016</t>
  </si>
  <si>
    <t>Total</t>
  </si>
  <si>
    <t>15-34</t>
  </si>
  <si>
    <t>0-14</t>
  </si>
  <si>
    <t>35+</t>
  </si>
  <si>
    <t>Internal emigration from the municipality by sex, region of destination (total, NUTS3, Capital city) and age groups (0-14, 15-34, 35+) in 1990-2016</t>
  </si>
  <si>
    <t>Internal migration balance by sex, region of origin (total, NUTS3, Capital city) and age groups (0-14, 15-34, 35+) in 1990-2016</t>
  </si>
  <si>
    <t>NUTS3</t>
  </si>
  <si>
    <t>Total (Spolu)</t>
  </si>
  <si>
    <t>Male (Muži)</t>
  </si>
  <si>
    <t>Female (Ženy)</t>
  </si>
  <si>
    <t>Internal immigration (Vnútorná imigrácia)</t>
  </si>
  <si>
    <t>From the given NUTS3 (Z príslušnej NUTS3 - Bratislavského kraja)</t>
  </si>
  <si>
    <t>From Capital city (Z hlavného mesta SR)</t>
  </si>
  <si>
    <t>Vnútorná imigrácia do mestskej časti Bratislava - Rača podľa pohlavia, miesta predchádzajúceho bydliska (spolu, NUTS3, hlavné mesto) a vekových skupín (0-14, 15-34, 35+) v rokoch 1990-2016</t>
  </si>
  <si>
    <t>From the given NUTS3                (z Bratislavského kraja)</t>
  </si>
  <si>
    <t>From Capital city                 (z hlavného mesta SR)</t>
  </si>
  <si>
    <t>Vnútorná emigrácia do mestskej časti Bratislava - Rača podľa pohlavia, miesta predchádzajúceho bydliska (spolu, NUTS3, hlavné mesto) a vekových skupín (0-14, 15-34, 35+) v rokoch 1990-2016</t>
  </si>
  <si>
    <t>Internal emigration (Vnútorná emigrácia)</t>
  </si>
  <si>
    <t>To the given NUTS3 (Do príslušnej NUTS3 - Bratislavského kraja)</t>
  </si>
  <si>
    <t>To Capital city (Do hlavného mesta SR)</t>
  </si>
  <si>
    <t>Saldo vnútornej migrácie podľa pohlavia, miesta bydliska (spolu, NUTS3, hlavné mesto) a vekových skupín (0-14, 15-34, 35+) v rokoch 1990-2016</t>
  </si>
  <si>
    <t>Total (spolu)</t>
  </si>
  <si>
    <t>with the given NUTS3 (s príslušnou NUTS3 - Bratislavským krajom)</t>
  </si>
  <si>
    <t>with Capital city (s hlavným mestom SR)</t>
  </si>
  <si>
    <t>Internal migration balance by age (Saldo vnútornej migrácie podľa veku)</t>
  </si>
  <si>
    <t>Internal migration balance with the given NUTS3 and Capital city (Saldo vnútornej migrácie s Bratislavským krajom a hlavným mestom SR)</t>
  </si>
  <si>
    <t>Capital city (Hlavné mesto)</t>
  </si>
</sst>
</file>

<file path=xl/styles.xml><?xml version="1.0" encoding="utf-8"?>
<styleSheet xmlns="http://schemas.openxmlformats.org/spreadsheetml/2006/main">
  <numFmts count="2">
    <numFmt numFmtId="164" formatCode="#,##0_)"/>
    <numFmt numFmtId="165" formatCode="General_)"/>
  </numFmts>
  <fonts count="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Courier"/>
      <family val="1"/>
      <charset val="238"/>
    </font>
    <font>
      <b/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165" fontId="3" fillId="0" borderId="0" applyFill="0"/>
    <xf numFmtId="0" fontId="2" fillId="0" borderId="0"/>
    <xf numFmtId="0" fontId="3" fillId="0" borderId="0" applyFill="0"/>
  </cellStyleXfs>
  <cellXfs count="81">
    <xf numFmtId="0" fontId="0" fillId="0" borderId="0" xfId="0"/>
    <xf numFmtId="0" fontId="1" fillId="0" borderId="0" xfId="0" applyFont="1" applyAlignment="1">
      <alignment horizontal="left" vertical="top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5" xfId="0" applyBorder="1"/>
    <xf numFmtId="0" fontId="0" fillId="0" borderId="10" xfId="0" applyBorder="1"/>
    <xf numFmtId="0" fontId="0" fillId="0" borderId="0" xfId="0" applyBorder="1"/>
    <xf numFmtId="0" fontId="0" fillId="0" borderId="11" xfId="0" applyBorder="1"/>
    <xf numFmtId="0" fontId="0" fillId="0" borderId="12" xfId="0" applyBorder="1"/>
    <xf numFmtId="0" fontId="0" fillId="0" borderId="0" xfId="0" applyNumberFormat="1"/>
    <xf numFmtId="0" fontId="0" fillId="0" borderId="11" xfId="0" applyNumberFormat="1" applyBorder="1"/>
    <xf numFmtId="0" fontId="0" fillId="0" borderId="12" xfId="0" applyNumberFormat="1" applyBorder="1"/>
    <xf numFmtId="0" fontId="0" fillId="2" borderId="2" xfId="0" applyFill="1" applyBorder="1" applyAlignment="1">
      <alignment horizontal="center" vertical="center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6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4" xfId="0" applyFill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0" xfId="0" applyFont="1"/>
    <xf numFmtId="0" fontId="0" fillId="0" borderId="0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/>
    </xf>
    <xf numFmtId="0" fontId="0" fillId="2" borderId="2" xfId="0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</cellXfs>
  <cellStyles count="5">
    <cellStyle name="čárky_BilEA vysl" xfId="1"/>
    <cellStyle name="normálne" xfId="0" builtinId="0"/>
    <cellStyle name="normální 2" xfId="2"/>
    <cellStyle name="normální 3" xfId="3"/>
    <cellStyle name="normální_2str okresy1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plotArea>
      <c:layout>
        <c:manualLayout>
          <c:layoutTarget val="inner"/>
          <c:xMode val="edge"/>
          <c:yMode val="edge"/>
          <c:x val="9.7709629629629646E-2"/>
          <c:y val="4.8959027777777775E-2"/>
          <c:w val="0.87326851851851883"/>
          <c:h val="0.7722010416666667"/>
        </c:manualLayout>
      </c:layout>
      <c:lineChart>
        <c:grouping val="standard"/>
        <c:ser>
          <c:idx val="0"/>
          <c:order val="0"/>
          <c:tx>
            <c:strRef>
              <c:f>'Tab. 1'!$B$5</c:f>
              <c:strCache>
                <c:ptCount val="1"/>
                <c:pt idx="0">
                  <c:v>0-14</c:v>
                </c:pt>
              </c:strCache>
            </c:strRef>
          </c:tx>
          <c:spPr>
            <a:ln w="15875">
              <a:solidFill>
                <a:schemeClr val="accent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'Tab. 1'!$A$12:$A$32</c:f>
              <c:numCache>
                <c:formatCode>General</c:formatCode>
                <c:ptCount val="21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</c:numCache>
            </c:numRef>
          </c:cat>
          <c:val>
            <c:numRef>
              <c:f>'Tab. 1'!$B$12:$B$32</c:f>
              <c:numCache>
                <c:formatCode>General</c:formatCode>
                <c:ptCount val="21"/>
                <c:pt idx="0">
                  <c:v>-8</c:v>
                </c:pt>
                <c:pt idx="1">
                  <c:v>-15</c:v>
                </c:pt>
                <c:pt idx="2">
                  <c:v>-37</c:v>
                </c:pt>
                <c:pt idx="3">
                  <c:v>4</c:v>
                </c:pt>
                <c:pt idx="4">
                  <c:v>-15</c:v>
                </c:pt>
                <c:pt idx="5">
                  <c:v>9</c:v>
                </c:pt>
                <c:pt idx="6">
                  <c:v>23</c:v>
                </c:pt>
                <c:pt idx="7">
                  <c:v>-7</c:v>
                </c:pt>
                <c:pt idx="8">
                  <c:v>24</c:v>
                </c:pt>
                <c:pt idx="9">
                  <c:v>11</c:v>
                </c:pt>
                <c:pt idx="10">
                  <c:v>-13</c:v>
                </c:pt>
                <c:pt idx="11">
                  <c:v>-38</c:v>
                </c:pt>
                <c:pt idx="12">
                  <c:v>-16</c:v>
                </c:pt>
                <c:pt idx="13">
                  <c:v>-4</c:v>
                </c:pt>
                <c:pt idx="14">
                  <c:v>2</c:v>
                </c:pt>
                <c:pt idx="15">
                  <c:v>-9</c:v>
                </c:pt>
                <c:pt idx="16">
                  <c:v>8</c:v>
                </c:pt>
                <c:pt idx="17">
                  <c:v>18</c:v>
                </c:pt>
                <c:pt idx="18">
                  <c:v>28</c:v>
                </c:pt>
                <c:pt idx="19">
                  <c:v>-20</c:v>
                </c:pt>
                <c:pt idx="20">
                  <c:v>33</c:v>
                </c:pt>
              </c:numCache>
            </c:numRef>
          </c:val>
        </c:ser>
        <c:ser>
          <c:idx val="1"/>
          <c:order val="1"/>
          <c:tx>
            <c:strRef>
              <c:f>'Tab. 1'!$C$5</c:f>
              <c:strCache>
                <c:ptCount val="1"/>
                <c:pt idx="0">
                  <c:v>15-34</c:v>
                </c:pt>
              </c:strCache>
            </c:strRef>
          </c:tx>
          <c:spPr>
            <a:ln w="15875">
              <a:solidFill>
                <a:schemeClr val="tx2"/>
              </a:solidFill>
            </a:ln>
          </c:spPr>
          <c:marker>
            <c:symbol val="none"/>
          </c:marker>
          <c:cat>
            <c:numRef>
              <c:f>'Tab. 1'!$A$12:$A$32</c:f>
              <c:numCache>
                <c:formatCode>General</c:formatCode>
                <c:ptCount val="21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</c:numCache>
            </c:numRef>
          </c:cat>
          <c:val>
            <c:numRef>
              <c:f>'Tab. 1'!$C$12:$C$32</c:f>
              <c:numCache>
                <c:formatCode>General</c:formatCode>
                <c:ptCount val="21"/>
                <c:pt idx="0">
                  <c:v>9</c:v>
                </c:pt>
                <c:pt idx="1">
                  <c:v>0</c:v>
                </c:pt>
                <c:pt idx="2">
                  <c:v>-47</c:v>
                </c:pt>
                <c:pt idx="3">
                  <c:v>9</c:v>
                </c:pt>
                <c:pt idx="4">
                  <c:v>-5</c:v>
                </c:pt>
                <c:pt idx="5">
                  <c:v>75</c:v>
                </c:pt>
                <c:pt idx="6">
                  <c:v>83</c:v>
                </c:pt>
                <c:pt idx="7">
                  <c:v>12</c:v>
                </c:pt>
                <c:pt idx="8">
                  <c:v>49</c:v>
                </c:pt>
                <c:pt idx="9">
                  <c:v>66</c:v>
                </c:pt>
                <c:pt idx="10">
                  <c:v>97</c:v>
                </c:pt>
                <c:pt idx="11">
                  <c:v>34</c:v>
                </c:pt>
                <c:pt idx="12">
                  <c:v>51</c:v>
                </c:pt>
                <c:pt idx="13">
                  <c:v>38</c:v>
                </c:pt>
                <c:pt idx="14">
                  <c:v>123</c:v>
                </c:pt>
                <c:pt idx="15">
                  <c:v>94</c:v>
                </c:pt>
                <c:pt idx="16">
                  <c:v>141</c:v>
                </c:pt>
                <c:pt idx="17">
                  <c:v>114</c:v>
                </c:pt>
                <c:pt idx="18">
                  <c:v>170</c:v>
                </c:pt>
                <c:pt idx="19">
                  <c:v>185</c:v>
                </c:pt>
                <c:pt idx="20">
                  <c:v>283</c:v>
                </c:pt>
              </c:numCache>
            </c:numRef>
          </c:val>
        </c:ser>
        <c:ser>
          <c:idx val="2"/>
          <c:order val="2"/>
          <c:tx>
            <c:strRef>
              <c:f>'Tab. 1'!$D$5</c:f>
              <c:strCache>
                <c:ptCount val="1"/>
                <c:pt idx="0">
                  <c:v>35+</c:v>
                </c:pt>
              </c:strCache>
            </c:strRef>
          </c:tx>
          <c:spPr>
            <a:ln w="15875"/>
          </c:spPr>
          <c:marker>
            <c:symbol val="none"/>
          </c:marker>
          <c:cat>
            <c:numRef>
              <c:f>'Tab. 1'!$A$12:$A$32</c:f>
              <c:numCache>
                <c:formatCode>General</c:formatCode>
                <c:ptCount val="21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</c:numCache>
            </c:numRef>
          </c:cat>
          <c:val>
            <c:numRef>
              <c:f>'Tab. 1'!$D$12:$D$32</c:f>
              <c:numCache>
                <c:formatCode>General</c:formatCode>
                <c:ptCount val="21"/>
                <c:pt idx="0">
                  <c:v>9</c:v>
                </c:pt>
                <c:pt idx="1">
                  <c:v>-4</c:v>
                </c:pt>
                <c:pt idx="2">
                  <c:v>-30</c:v>
                </c:pt>
                <c:pt idx="3">
                  <c:v>-10</c:v>
                </c:pt>
                <c:pt idx="4">
                  <c:v>12</c:v>
                </c:pt>
                <c:pt idx="5">
                  <c:v>41</c:v>
                </c:pt>
                <c:pt idx="6">
                  <c:v>24</c:v>
                </c:pt>
                <c:pt idx="7">
                  <c:v>-6</c:v>
                </c:pt>
                <c:pt idx="8">
                  <c:v>6</c:v>
                </c:pt>
                <c:pt idx="9">
                  <c:v>-15</c:v>
                </c:pt>
                <c:pt idx="10">
                  <c:v>-22</c:v>
                </c:pt>
                <c:pt idx="11">
                  <c:v>-45</c:v>
                </c:pt>
                <c:pt idx="12">
                  <c:v>-33</c:v>
                </c:pt>
                <c:pt idx="13">
                  <c:v>-1</c:v>
                </c:pt>
                <c:pt idx="14">
                  <c:v>-17</c:v>
                </c:pt>
                <c:pt idx="15">
                  <c:v>8</c:v>
                </c:pt>
                <c:pt idx="16">
                  <c:v>56</c:v>
                </c:pt>
                <c:pt idx="17">
                  <c:v>36</c:v>
                </c:pt>
                <c:pt idx="18">
                  <c:v>41</c:v>
                </c:pt>
                <c:pt idx="19">
                  <c:v>1</c:v>
                </c:pt>
                <c:pt idx="20">
                  <c:v>115</c:v>
                </c:pt>
              </c:numCache>
            </c:numRef>
          </c:val>
        </c:ser>
        <c:ser>
          <c:idx val="3"/>
          <c:order val="3"/>
          <c:tx>
            <c:strRef>
              <c:f>'Tab. 1'!$E$5</c:f>
              <c:strCache>
                <c:ptCount val="1"/>
                <c:pt idx="0">
                  <c:v>Total</c:v>
                </c:pt>
              </c:strCache>
            </c:strRef>
          </c:tx>
          <c:spPr>
            <a:ln w="15875"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'Tab. 1'!$A$12:$A$32</c:f>
              <c:numCache>
                <c:formatCode>General</c:formatCode>
                <c:ptCount val="21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</c:numCache>
            </c:numRef>
          </c:cat>
          <c:val>
            <c:numRef>
              <c:f>'Tab. 1'!$E$12:$E$32</c:f>
              <c:numCache>
                <c:formatCode>General</c:formatCode>
                <c:ptCount val="21"/>
                <c:pt idx="0">
                  <c:v>10</c:v>
                </c:pt>
                <c:pt idx="1">
                  <c:v>-19</c:v>
                </c:pt>
                <c:pt idx="2">
                  <c:v>-114</c:v>
                </c:pt>
                <c:pt idx="3">
                  <c:v>3</c:v>
                </c:pt>
                <c:pt idx="4">
                  <c:v>-8</c:v>
                </c:pt>
                <c:pt idx="5">
                  <c:v>125</c:v>
                </c:pt>
                <c:pt idx="6">
                  <c:v>130</c:v>
                </c:pt>
                <c:pt idx="7">
                  <c:v>-1</c:v>
                </c:pt>
                <c:pt idx="8">
                  <c:v>79</c:v>
                </c:pt>
                <c:pt idx="9">
                  <c:v>62</c:v>
                </c:pt>
                <c:pt idx="10">
                  <c:v>62</c:v>
                </c:pt>
                <c:pt idx="11">
                  <c:v>-49</c:v>
                </c:pt>
                <c:pt idx="12">
                  <c:v>2</c:v>
                </c:pt>
                <c:pt idx="13">
                  <c:v>33</c:v>
                </c:pt>
                <c:pt idx="14">
                  <c:v>108</c:v>
                </c:pt>
                <c:pt idx="15">
                  <c:v>93</c:v>
                </c:pt>
                <c:pt idx="16">
                  <c:v>205</c:v>
                </c:pt>
                <c:pt idx="17">
                  <c:v>168</c:v>
                </c:pt>
                <c:pt idx="18">
                  <c:v>239</c:v>
                </c:pt>
                <c:pt idx="19">
                  <c:v>166</c:v>
                </c:pt>
                <c:pt idx="20">
                  <c:v>429</c:v>
                </c:pt>
              </c:numCache>
            </c:numRef>
          </c:val>
        </c:ser>
        <c:marker val="1"/>
        <c:axId val="85561344"/>
        <c:axId val="85562880"/>
      </c:lineChart>
      <c:catAx>
        <c:axId val="85561344"/>
        <c:scaling>
          <c:orientation val="minMax"/>
        </c:scaling>
        <c:axPos val="b"/>
        <c:majorGridlines/>
        <c:numFmt formatCode="General" sourceLinked="1"/>
        <c:majorTickMark val="cross"/>
        <c:tickLblPos val="low"/>
        <c:spPr>
          <a:ln w="19050">
            <a:solidFill>
              <a:srgbClr val="FF0000"/>
            </a:solidFill>
          </a:ln>
        </c:spPr>
        <c:txPr>
          <a:bodyPr rot="-5400000" vert="horz"/>
          <a:lstStyle/>
          <a:p>
            <a:pPr>
              <a:defRPr/>
            </a:pPr>
            <a:endParaRPr lang="sk-SK"/>
          </a:p>
        </c:txPr>
        <c:crossAx val="85562880"/>
        <c:crosses val="autoZero"/>
        <c:auto val="1"/>
        <c:lblAlgn val="ctr"/>
        <c:lblOffset val="100"/>
        <c:tickLblSkip val="1"/>
      </c:catAx>
      <c:valAx>
        <c:axId val="8556288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Number of persons</a:t>
                </a:r>
                <a:r>
                  <a:rPr lang="sk-SK"/>
                  <a:t> / Počet osôb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crossAx val="855613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0314481481481474"/>
          <c:y val="5.829652777777778E-2"/>
          <c:w val="0.13720703703703713"/>
          <c:h val="0.27486527777777792"/>
        </c:manualLayout>
      </c:layout>
      <c:spPr>
        <a:solidFill>
          <a:schemeClr val="bg1"/>
        </a:solidFill>
        <a:ln>
          <a:solidFill>
            <a:schemeClr val="tx2"/>
          </a:solidFill>
        </a:ln>
      </c:spPr>
    </c:legend>
    <c:plotVisOnly val="1"/>
  </c:chart>
  <c:spPr>
    <a:ln>
      <a:solidFill>
        <a:schemeClr val="tx2"/>
      </a:solidFill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plotArea>
      <c:layout>
        <c:manualLayout>
          <c:layoutTarget val="inner"/>
          <c:xMode val="edge"/>
          <c:yMode val="edge"/>
          <c:x val="0.11818285214348206"/>
          <c:y val="5.1400554097404488E-2"/>
          <c:w val="0.85469203849518882"/>
          <c:h val="0.76084098862642191"/>
        </c:manualLayout>
      </c:layout>
      <c:lineChart>
        <c:grouping val="standard"/>
        <c:ser>
          <c:idx val="0"/>
          <c:order val="0"/>
          <c:tx>
            <c:strRef>
              <c:f>'Fig. 2'!$B$27</c:f>
              <c:strCache>
                <c:ptCount val="1"/>
                <c:pt idx="0">
                  <c:v>NUTS3</c:v>
                </c:pt>
              </c:strCache>
            </c:strRef>
          </c:tx>
          <c:spPr>
            <a:ln w="15875">
              <a:solidFill>
                <a:schemeClr val="tx2"/>
              </a:solidFill>
            </a:ln>
          </c:spPr>
          <c:marker>
            <c:symbol val="none"/>
          </c:marker>
          <c:cat>
            <c:numRef>
              <c:f>'Fig. 2'!$A$28:$A$48</c:f>
              <c:numCache>
                <c:formatCode>General</c:formatCode>
                <c:ptCount val="21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</c:numCache>
            </c:numRef>
          </c:cat>
          <c:val>
            <c:numRef>
              <c:f>'Fig. 2'!$B$28:$B$48</c:f>
              <c:numCache>
                <c:formatCode>General</c:formatCode>
                <c:ptCount val="21"/>
                <c:pt idx="0">
                  <c:v>7</c:v>
                </c:pt>
                <c:pt idx="1">
                  <c:v>-30</c:v>
                </c:pt>
                <c:pt idx="2">
                  <c:v>-66</c:v>
                </c:pt>
                <c:pt idx="3">
                  <c:v>6</c:v>
                </c:pt>
                <c:pt idx="4">
                  <c:v>-12</c:v>
                </c:pt>
                <c:pt idx="5">
                  <c:v>38</c:v>
                </c:pt>
                <c:pt idx="6">
                  <c:v>58</c:v>
                </c:pt>
                <c:pt idx="7">
                  <c:v>11</c:v>
                </c:pt>
                <c:pt idx="8">
                  <c:v>53</c:v>
                </c:pt>
                <c:pt idx="9">
                  <c:v>-4</c:v>
                </c:pt>
                <c:pt idx="10">
                  <c:v>41</c:v>
                </c:pt>
                <c:pt idx="11">
                  <c:v>-79</c:v>
                </c:pt>
                <c:pt idx="12">
                  <c:v>-70</c:v>
                </c:pt>
                <c:pt idx="13">
                  <c:v>-22</c:v>
                </c:pt>
                <c:pt idx="14">
                  <c:v>-45</c:v>
                </c:pt>
                <c:pt idx="15">
                  <c:v>-40</c:v>
                </c:pt>
                <c:pt idx="16">
                  <c:v>28</c:v>
                </c:pt>
                <c:pt idx="17">
                  <c:v>47</c:v>
                </c:pt>
                <c:pt idx="18">
                  <c:v>43</c:v>
                </c:pt>
                <c:pt idx="19">
                  <c:v>-7</c:v>
                </c:pt>
                <c:pt idx="20">
                  <c:v>64</c:v>
                </c:pt>
              </c:numCache>
            </c:numRef>
          </c:val>
        </c:ser>
        <c:ser>
          <c:idx val="1"/>
          <c:order val="1"/>
          <c:tx>
            <c:strRef>
              <c:f>'Fig. 2'!$C$27</c:f>
              <c:strCache>
                <c:ptCount val="1"/>
                <c:pt idx="0">
                  <c:v>Capital city (Hlavné mesto)</c:v>
                </c:pt>
              </c:strCache>
            </c:strRef>
          </c:tx>
          <c:spPr>
            <a:ln w="15875"/>
          </c:spPr>
          <c:marker>
            <c:symbol val="none"/>
          </c:marker>
          <c:cat>
            <c:numRef>
              <c:f>'Fig. 2'!$A$28:$A$48</c:f>
              <c:numCache>
                <c:formatCode>General</c:formatCode>
                <c:ptCount val="21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</c:numCache>
            </c:numRef>
          </c:cat>
          <c:val>
            <c:numRef>
              <c:f>'Fig. 2'!$C$28:$C$48</c:f>
              <c:numCache>
                <c:formatCode>General</c:formatCode>
                <c:ptCount val="21"/>
                <c:pt idx="0">
                  <c:v>36</c:v>
                </c:pt>
                <c:pt idx="1">
                  <c:v>-7</c:v>
                </c:pt>
                <c:pt idx="2">
                  <c:v>-4</c:v>
                </c:pt>
                <c:pt idx="3">
                  <c:v>63</c:v>
                </c:pt>
                <c:pt idx="4">
                  <c:v>55</c:v>
                </c:pt>
                <c:pt idx="5">
                  <c:v>55</c:v>
                </c:pt>
                <c:pt idx="6">
                  <c:v>115</c:v>
                </c:pt>
                <c:pt idx="7">
                  <c:v>67</c:v>
                </c:pt>
                <c:pt idx="8">
                  <c:v>127</c:v>
                </c:pt>
                <c:pt idx="9">
                  <c:v>98</c:v>
                </c:pt>
                <c:pt idx="10">
                  <c:v>123</c:v>
                </c:pt>
                <c:pt idx="11">
                  <c:v>34</c:v>
                </c:pt>
                <c:pt idx="12">
                  <c:v>12</c:v>
                </c:pt>
                <c:pt idx="13">
                  <c:v>83</c:v>
                </c:pt>
                <c:pt idx="14">
                  <c:v>33</c:v>
                </c:pt>
                <c:pt idx="15">
                  <c:v>114</c:v>
                </c:pt>
                <c:pt idx="16">
                  <c:v>93</c:v>
                </c:pt>
                <c:pt idx="17">
                  <c:v>156</c:v>
                </c:pt>
                <c:pt idx="18">
                  <c:v>131</c:v>
                </c:pt>
                <c:pt idx="19">
                  <c:v>112</c:v>
                </c:pt>
                <c:pt idx="20">
                  <c:v>180</c:v>
                </c:pt>
              </c:numCache>
            </c:numRef>
          </c:val>
        </c:ser>
        <c:marker val="1"/>
        <c:axId val="74240768"/>
        <c:axId val="74242304"/>
      </c:lineChart>
      <c:catAx>
        <c:axId val="74240768"/>
        <c:scaling>
          <c:orientation val="minMax"/>
        </c:scaling>
        <c:axPos val="b"/>
        <c:majorGridlines/>
        <c:numFmt formatCode="General" sourceLinked="1"/>
        <c:majorTickMark val="cross"/>
        <c:tickLblPos val="low"/>
        <c:spPr>
          <a:ln w="15875">
            <a:solidFill>
              <a:srgbClr val="FF0000"/>
            </a:solidFill>
          </a:ln>
        </c:spPr>
        <c:txPr>
          <a:bodyPr rot="-5400000" vert="horz"/>
          <a:lstStyle/>
          <a:p>
            <a:pPr>
              <a:defRPr/>
            </a:pPr>
            <a:endParaRPr lang="sk-SK"/>
          </a:p>
        </c:txPr>
        <c:crossAx val="74242304"/>
        <c:crosses val="autoZero"/>
        <c:auto val="1"/>
        <c:lblAlgn val="ctr"/>
        <c:lblOffset val="100"/>
        <c:tickLblSkip val="1"/>
      </c:catAx>
      <c:valAx>
        <c:axId val="7424230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Number of person</a:t>
                </a:r>
                <a:r>
                  <a:rPr lang="sk-SK"/>
                  <a:t>s / Počet osôb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crossAx val="742407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3120822397200349"/>
          <c:y val="6.4430956547098309E-2"/>
          <c:w val="0.22287333333333334"/>
          <c:h val="0.20798819444444444"/>
        </c:manualLayout>
      </c:layout>
      <c:spPr>
        <a:solidFill>
          <a:sysClr val="window" lastClr="FFFFFF"/>
        </a:solidFill>
        <a:ln>
          <a:solidFill>
            <a:schemeClr val="tx1"/>
          </a:solidFill>
        </a:ln>
      </c:spPr>
    </c:legend>
    <c:plotVisOnly val="1"/>
  </c:chart>
  <c:spPr>
    <a:ln>
      <a:solidFill>
        <a:schemeClr val="tx1"/>
      </a:solidFill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144780</xdr:colOff>
      <xdr:row>1</xdr:row>
      <xdr:rowOff>167640</xdr:rowOff>
    </xdr:from>
    <xdr:to>
      <xdr:col>9</xdr:col>
      <xdr:colOff>58380</xdr:colOff>
      <xdr:row>17</xdr:row>
      <xdr:rowOff>121560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</xdr:row>
      <xdr:rowOff>60960</xdr:rowOff>
    </xdr:from>
    <xdr:to>
      <xdr:col>8</xdr:col>
      <xdr:colOff>576540</xdr:colOff>
      <xdr:row>17</xdr:row>
      <xdr:rowOff>14880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Y41"/>
  <sheetViews>
    <sheetView tabSelected="1" workbookViewId="0"/>
  </sheetViews>
  <sheetFormatPr defaultRowHeight="14.4"/>
  <cols>
    <col min="1" max="1" width="6" style="3" customWidth="1"/>
    <col min="2" max="13" width="7.6640625" customWidth="1"/>
    <col min="14" max="17" width="11.5546875" customWidth="1"/>
  </cols>
  <sheetData>
    <row r="1" spans="1:17">
      <c r="A1" s="1" t="s">
        <v>0</v>
      </c>
    </row>
    <row r="2" spans="1:17">
      <c r="A2" s="75" t="s">
        <v>14</v>
      </c>
    </row>
    <row r="3" spans="1:17" ht="26.4" customHeight="1">
      <c r="A3" s="65"/>
      <c r="B3" s="78" t="s">
        <v>8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80"/>
      <c r="N3" s="76" t="s">
        <v>15</v>
      </c>
      <c r="O3" s="77"/>
      <c r="P3" s="76" t="s">
        <v>16</v>
      </c>
      <c r="Q3" s="77"/>
    </row>
    <row r="4" spans="1:17">
      <c r="A4" s="65"/>
      <c r="B4" s="58" t="s">
        <v>8</v>
      </c>
      <c r="C4" s="59"/>
      <c r="D4" s="59"/>
      <c r="E4" s="59"/>
      <c r="F4" s="58" t="s">
        <v>9</v>
      </c>
      <c r="G4" s="59"/>
      <c r="H4" s="59"/>
      <c r="I4" s="60"/>
      <c r="J4" s="66" t="s">
        <v>10</v>
      </c>
      <c r="K4" s="67"/>
      <c r="L4" s="67"/>
      <c r="M4" s="68"/>
      <c r="N4" s="52" t="s">
        <v>8</v>
      </c>
      <c r="O4" s="51" t="s">
        <v>2</v>
      </c>
      <c r="P4" s="52" t="s">
        <v>8</v>
      </c>
      <c r="Q4" s="51" t="s">
        <v>2</v>
      </c>
    </row>
    <row r="5" spans="1:17" s="3" customFormat="1" ht="28.8">
      <c r="A5" s="65"/>
      <c r="B5" s="2" t="s">
        <v>3</v>
      </c>
      <c r="C5" s="2" t="s">
        <v>2</v>
      </c>
      <c r="D5" s="2" t="s">
        <v>4</v>
      </c>
      <c r="E5" s="74" t="s">
        <v>8</v>
      </c>
      <c r="F5" s="2" t="s">
        <v>3</v>
      </c>
      <c r="G5" s="2" t="s">
        <v>2</v>
      </c>
      <c r="H5" s="2" t="s">
        <v>4</v>
      </c>
      <c r="I5" s="74" t="s">
        <v>8</v>
      </c>
      <c r="J5" s="2" t="s">
        <v>3</v>
      </c>
      <c r="K5" s="2" t="s">
        <v>2</v>
      </c>
      <c r="L5" s="2" t="s">
        <v>4</v>
      </c>
      <c r="M5" s="74" t="s">
        <v>8</v>
      </c>
      <c r="N5" s="53"/>
      <c r="O5" s="51"/>
      <c r="P5" s="53"/>
      <c r="Q5" s="51"/>
    </row>
    <row r="6" spans="1:17">
      <c r="A6" s="2">
        <v>1990</v>
      </c>
      <c r="B6" s="4"/>
      <c r="C6" s="5"/>
      <c r="D6" s="5"/>
      <c r="E6" s="6"/>
      <c r="F6" s="5"/>
      <c r="G6" s="5"/>
      <c r="H6" s="5"/>
      <c r="I6" s="6"/>
      <c r="J6" s="5"/>
      <c r="K6" s="5"/>
      <c r="L6" s="5"/>
      <c r="M6" s="6"/>
      <c r="N6" s="7"/>
      <c r="O6" s="7"/>
      <c r="P6" s="7"/>
      <c r="Q6" s="7"/>
    </row>
    <row r="7" spans="1:17">
      <c r="A7" s="2">
        <v>1991</v>
      </c>
      <c r="B7" s="8"/>
      <c r="C7" s="9"/>
      <c r="D7" s="9"/>
      <c r="E7" s="10"/>
      <c r="F7" s="9"/>
      <c r="G7" s="9"/>
      <c r="H7" s="9"/>
      <c r="I7" s="10"/>
      <c r="J7" s="9"/>
      <c r="K7" s="9"/>
      <c r="L7" s="9"/>
      <c r="M7" s="10"/>
      <c r="N7" s="11"/>
      <c r="O7" s="10"/>
      <c r="P7" s="11"/>
      <c r="Q7" s="10"/>
    </row>
    <row r="8" spans="1:17">
      <c r="A8" s="2">
        <v>1992</v>
      </c>
      <c r="B8" s="8"/>
      <c r="C8" s="9"/>
      <c r="D8" s="9"/>
      <c r="E8" s="10"/>
      <c r="F8" s="9"/>
      <c r="G8" s="9"/>
      <c r="H8" s="9"/>
      <c r="I8" s="10"/>
      <c r="J8" s="9"/>
      <c r="K8" s="9"/>
      <c r="L8" s="9"/>
      <c r="M8" s="10"/>
      <c r="N8" s="11"/>
      <c r="O8" s="10"/>
      <c r="P8" s="11"/>
      <c r="Q8" s="10"/>
    </row>
    <row r="9" spans="1:17">
      <c r="A9" s="2">
        <v>1993</v>
      </c>
      <c r="B9" s="8"/>
      <c r="C9" s="9"/>
      <c r="D9" s="9"/>
      <c r="E9" s="10"/>
      <c r="F9" s="9"/>
      <c r="G9" s="9"/>
      <c r="H9" s="9"/>
      <c r="I9" s="10"/>
      <c r="J9" s="9"/>
      <c r="K9" s="9"/>
      <c r="L9" s="9"/>
      <c r="M9" s="10"/>
      <c r="N9" s="11"/>
      <c r="O9" s="11"/>
      <c r="P9" s="11"/>
      <c r="Q9" s="10"/>
    </row>
    <row r="10" spans="1:17">
      <c r="A10" s="2">
        <v>1994</v>
      </c>
      <c r="B10" s="8"/>
      <c r="C10" s="9"/>
      <c r="D10" s="9"/>
      <c r="E10" s="10"/>
      <c r="F10" s="9"/>
      <c r="G10" s="9"/>
      <c r="H10" s="9"/>
      <c r="I10" s="10"/>
      <c r="J10" s="9"/>
      <c r="K10" s="9"/>
      <c r="L10" s="9"/>
      <c r="M10" s="10"/>
      <c r="N10" s="11"/>
      <c r="O10" s="11"/>
      <c r="P10" s="11"/>
      <c r="Q10" s="10"/>
    </row>
    <row r="11" spans="1:17">
      <c r="A11" s="2">
        <v>1995</v>
      </c>
      <c r="B11" s="8"/>
      <c r="C11" s="9"/>
      <c r="D11" s="9"/>
      <c r="E11" s="10"/>
      <c r="F11" s="9"/>
      <c r="G11" s="9"/>
      <c r="H11" s="9"/>
      <c r="I11" s="10"/>
      <c r="J11" s="9"/>
      <c r="K11" s="9"/>
      <c r="L11" s="9"/>
      <c r="M11" s="10"/>
      <c r="N11" s="11"/>
      <c r="O11" s="11"/>
      <c r="P11" s="11"/>
      <c r="Q11" s="10"/>
    </row>
    <row r="12" spans="1:17">
      <c r="A12" s="2">
        <v>1996</v>
      </c>
      <c r="B12" s="9">
        <v>66</v>
      </c>
      <c r="C12" s="9">
        <v>178</v>
      </c>
      <c r="D12" s="9">
        <v>110</v>
      </c>
      <c r="E12" s="10">
        <v>354</v>
      </c>
      <c r="F12" s="12">
        <v>26</v>
      </c>
      <c r="G12" s="12">
        <v>82</v>
      </c>
      <c r="H12" s="12">
        <v>51</v>
      </c>
      <c r="I12" s="13">
        <v>159</v>
      </c>
      <c r="J12" s="12">
        <v>40</v>
      </c>
      <c r="K12" s="12">
        <v>96</v>
      </c>
      <c r="L12" s="12">
        <v>59</v>
      </c>
      <c r="M12" s="13">
        <v>195</v>
      </c>
      <c r="N12" s="14">
        <v>257</v>
      </c>
      <c r="O12" s="14">
        <v>120</v>
      </c>
      <c r="P12" s="14">
        <v>237</v>
      </c>
      <c r="Q12" s="13">
        <v>109</v>
      </c>
    </row>
    <row r="13" spans="1:17">
      <c r="A13" s="2">
        <v>1997</v>
      </c>
      <c r="B13" s="9">
        <v>72</v>
      </c>
      <c r="C13" s="9">
        <v>167</v>
      </c>
      <c r="D13" s="9">
        <v>111</v>
      </c>
      <c r="E13" s="10">
        <v>350</v>
      </c>
      <c r="F13" s="12">
        <v>35</v>
      </c>
      <c r="G13" s="12">
        <v>73</v>
      </c>
      <c r="H13" s="12">
        <v>54</v>
      </c>
      <c r="I13" s="13">
        <v>162</v>
      </c>
      <c r="J13" s="12">
        <v>37</v>
      </c>
      <c r="K13" s="12">
        <v>94</v>
      </c>
      <c r="L13" s="12">
        <v>57</v>
      </c>
      <c r="M13" s="13">
        <v>188</v>
      </c>
      <c r="N13" s="14">
        <v>238</v>
      </c>
      <c r="O13" s="14">
        <v>111</v>
      </c>
      <c r="P13" s="14">
        <v>208</v>
      </c>
      <c r="Q13" s="13">
        <v>96</v>
      </c>
    </row>
    <row r="14" spans="1:17">
      <c r="A14" s="2">
        <v>1998</v>
      </c>
      <c r="B14" s="9">
        <v>46</v>
      </c>
      <c r="C14" s="9">
        <v>133</v>
      </c>
      <c r="D14" s="9">
        <v>100</v>
      </c>
      <c r="E14" s="10">
        <v>279</v>
      </c>
      <c r="F14" s="12">
        <v>26</v>
      </c>
      <c r="G14" s="12">
        <v>62</v>
      </c>
      <c r="H14" s="12">
        <v>44</v>
      </c>
      <c r="I14" s="13">
        <v>132</v>
      </c>
      <c r="J14" s="12">
        <v>20</v>
      </c>
      <c r="K14" s="12">
        <v>71</v>
      </c>
      <c r="L14" s="12">
        <v>56</v>
      </c>
      <c r="M14" s="13">
        <v>147</v>
      </c>
      <c r="N14" s="14">
        <v>214</v>
      </c>
      <c r="O14" s="14">
        <v>90</v>
      </c>
      <c r="P14" s="14">
        <v>180</v>
      </c>
      <c r="Q14" s="13">
        <v>78</v>
      </c>
    </row>
    <row r="15" spans="1:17">
      <c r="A15" s="2">
        <v>1999</v>
      </c>
      <c r="B15" s="9">
        <v>72</v>
      </c>
      <c r="C15" s="9">
        <v>157</v>
      </c>
      <c r="D15" s="9">
        <v>101</v>
      </c>
      <c r="E15" s="10">
        <v>330</v>
      </c>
      <c r="F15" s="12">
        <v>32</v>
      </c>
      <c r="G15" s="12">
        <v>62</v>
      </c>
      <c r="H15" s="12">
        <v>45</v>
      </c>
      <c r="I15" s="13">
        <v>139</v>
      </c>
      <c r="J15" s="12">
        <v>40</v>
      </c>
      <c r="K15" s="12">
        <v>95</v>
      </c>
      <c r="L15" s="12">
        <v>56</v>
      </c>
      <c r="M15" s="13">
        <v>191</v>
      </c>
      <c r="N15" s="14">
        <v>231</v>
      </c>
      <c r="O15" s="14">
        <v>104</v>
      </c>
      <c r="P15" s="14">
        <v>222</v>
      </c>
      <c r="Q15" s="13">
        <v>98</v>
      </c>
    </row>
    <row r="16" spans="1:17">
      <c r="A16" s="2">
        <v>2000</v>
      </c>
      <c r="B16" s="9">
        <v>50</v>
      </c>
      <c r="C16" s="9">
        <v>163</v>
      </c>
      <c r="D16" s="9">
        <v>125</v>
      </c>
      <c r="E16" s="10">
        <v>338</v>
      </c>
      <c r="F16" s="12">
        <v>29</v>
      </c>
      <c r="G16" s="12">
        <v>77</v>
      </c>
      <c r="H16" s="12">
        <v>58</v>
      </c>
      <c r="I16" s="13">
        <v>164</v>
      </c>
      <c r="J16" s="12">
        <v>21</v>
      </c>
      <c r="K16" s="12">
        <v>86</v>
      </c>
      <c r="L16" s="12">
        <v>67</v>
      </c>
      <c r="M16" s="13">
        <v>174</v>
      </c>
      <c r="N16" s="14">
        <v>253</v>
      </c>
      <c r="O16" s="14">
        <v>110</v>
      </c>
      <c r="P16" s="14">
        <v>240</v>
      </c>
      <c r="Q16" s="13">
        <v>104</v>
      </c>
    </row>
    <row r="17" spans="1:17">
      <c r="A17" s="2">
        <v>2001</v>
      </c>
      <c r="B17" s="9">
        <v>76</v>
      </c>
      <c r="C17" s="9">
        <v>237</v>
      </c>
      <c r="D17" s="9">
        <v>192</v>
      </c>
      <c r="E17" s="10">
        <v>505</v>
      </c>
      <c r="F17" s="12">
        <v>40</v>
      </c>
      <c r="G17" s="12">
        <v>115</v>
      </c>
      <c r="H17" s="12">
        <v>83</v>
      </c>
      <c r="I17" s="13">
        <v>238</v>
      </c>
      <c r="J17" s="12">
        <v>36</v>
      </c>
      <c r="K17" s="12">
        <v>122</v>
      </c>
      <c r="L17" s="12">
        <v>109</v>
      </c>
      <c r="M17" s="13">
        <v>267</v>
      </c>
      <c r="N17" s="14">
        <v>332</v>
      </c>
      <c r="O17" s="14">
        <v>138</v>
      </c>
      <c r="P17" s="14">
        <v>286</v>
      </c>
      <c r="Q17" s="13">
        <v>117</v>
      </c>
    </row>
    <row r="18" spans="1:17">
      <c r="A18" s="2">
        <v>2002</v>
      </c>
      <c r="B18" s="9">
        <v>95</v>
      </c>
      <c r="C18" s="9">
        <v>254</v>
      </c>
      <c r="D18" s="9">
        <v>182</v>
      </c>
      <c r="E18" s="10">
        <v>531</v>
      </c>
      <c r="F18" s="12">
        <v>38</v>
      </c>
      <c r="G18" s="12">
        <v>109</v>
      </c>
      <c r="H18" s="12">
        <v>80</v>
      </c>
      <c r="I18" s="13">
        <v>227</v>
      </c>
      <c r="J18" s="12">
        <v>57</v>
      </c>
      <c r="K18" s="12">
        <v>145</v>
      </c>
      <c r="L18" s="12">
        <v>102</v>
      </c>
      <c r="M18" s="13">
        <v>304</v>
      </c>
      <c r="N18" s="14">
        <v>368</v>
      </c>
      <c r="O18" s="14">
        <v>144</v>
      </c>
      <c r="P18" s="14">
        <v>335</v>
      </c>
      <c r="Q18" s="13">
        <v>126</v>
      </c>
    </row>
    <row r="19" spans="1:17">
      <c r="A19" s="2">
        <v>2003</v>
      </c>
      <c r="B19" s="9">
        <v>80</v>
      </c>
      <c r="C19" s="9">
        <v>191</v>
      </c>
      <c r="D19" s="9">
        <v>154</v>
      </c>
      <c r="E19" s="10">
        <v>425</v>
      </c>
      <c r="F19" s="12">
        <v>46</v>
      </c>
      <c r="G19" s="12">
        <v>80</v>
      </c>
      <c r="H19" s="12">
        <v>69</v>
      </c>
      <c r="I19" s="13">
        <v>195</v>
      </c>
      <c r="J19" s="12">
        <v>34</v>
      </c>
      <c r="K19" s="12">
        <v>111</v>
      </c>
      <c r="L19" s="12">
        <v>85</v>
      </c>
      <c r="M19" s="13">
        <v>230</v>
      </c>
      <c r="N19" s="14">
        <v>305</v>
      </c>
      <c r="O19" s="14">
        <v>109</v>
      </c>
      <c r="P19" s="14">
        <v>277</v>
      </c>
      <c r="Q19" s="13">
        <v>101</v>
      </c>
    </row>
    <row r="20" spans="1:17">
      <c r="A20" s="2">
        <v>2004</v>
      </c>
      <c r="B20" s="9">
        <v>88</v>
      </c>
      <c r="C20" s="9">
        <v>211</v>
      </c>
      <c r="D20" s="9">
        <v>169</v>
      </c>
      <c r="E20" s="10">
        <v>468</v>
      </c>
      <c r="F20" s="12">
        <v>37</v>
      </c>
      <c r="G20" s="12">
        <v>97</v>
      </c>
      <c r="H20" s="12">
        <v>84</v>
      </c>
      <c r="I20" s="13">
        <v>218</v>
      </c>
      <c r="J20" s="12">
        <v>51</v>
      </c>
      <c r="K20" s="12">
        <v>114</v>
      </c>
      <c r="L20" s="12">
        <v>85</v>
      </c>
      <c r="M20" s="13">
        <v>250</v>
      </c>
      <c r="N20" s="14">
        <v>329</v>
      </c>
      <c r="O20" s="14">
        <v>121</v>
      </c>
      <c r="P20" s="14">
        <v>304</v>
      </c>
      <c r="Q20" s="13">
        <v>111</v>
      </c>
    </row>
    <row r="21" spans="1:17">
      <c r="A21" s="2">
        <v>2005</v>
      </c>
      <c r="B21" s="9">
        <v>75</v>
      </c>
      <c r="C21" s="9">
        <v>254</v>
      </c>
      <c r="D21" s="9">
        <v>161</v>
      </c>
      <c r="E21" s="10">
        <v>490</v>
      </c>
      <c r="F21" s="12">
        <v>29</v>
      </c>
      <c r="G21" s="12">
        <v>101</v>
      </c>
      <c r="H21" s="12">
        <v>70</v>
      </c>
      <c r="I21" s="13">
        <v>200</v>
      </c>
      <c r="J21" s="12">
        <v>46</v>
      </c>
      <c r="K21" s="12">
        <v>153</v>
      </c>
      <c r="L21" s="12">
        <v>91</v>
      </c>
      <c r="M21" s="13">
        <v>290</v>
      </c>
      <c r="N21" s="14">
        <v>331</v>
      </c>
      <c r="O21" s="14">
        <v>140</v>
      </c>
      <c r="P21" s="14">
        <v>312</v>
      </c>
      <c r="Q21" s="13">
        <v>129</v>
      </c>
    </row>
    <row r="22" spans="1:17">
      <c r="A22" s="2">
        <v>2006</v>
      </c>
      <c r="B22" s="9">
        <v>83</v>
      </c>
      <c r="C22" s="9">
        <v>325</v>
      </c>
      <c r="D22" s="9">
        <v>214</v>
      </c>
      <c r="E22" s="10">
        <v>622</v>
      </c>
      <c r="F22" s="12">
        <v>36</v>
      </c>
      <c r="G22" s="12">
        <v>138</v>
      </c>
      <c r="H22" s="12">
        <v>101</v>
      </c>
      <c r="I22" s="13">
        <v>275</v>
      </c>
      <c r="J22" s="12">
        <v>47</v>
      </c>
      <c r="K22" s="12">
        <v>187</v>
      </c>
      <c r="L22" s="12">
        <v>113</v>
      </c>
      <c r="M22" s="13">
        <v>347</v>
      </c>
      <c r="N22" s="14">
        <v>434</v>
      </c>
      <c r="O22" s="14">
        <v>204</v>
      </c>
      <c r="P22" s="14">
        <v>394</v>
      </c>
      <c r="Q22" s="13">
        <v>181</v>
      </c>
    </row>
    <row r="23" spans="1:17">
      <c r="A23" s="2">
        <v>2007</v>
      </c>
      <c r="B23" s="9">
        <v>47</v>
      </c>
      <c r="C23" s="9">
        <v>232</v>
      </c>
      <c r="D23" s="9">
        <v>190</v>
      </c>
      <c r="E23" s="10">
        <v>469</v>
      </c>
      <c r="F23" s="12">
        <v>23</v>
      </c>
      <c r="G23" s="12">
        <v>112</v>
      </c>
      <c r="H23" s="12">
        <v>91</v>
      </c>
      <c r="I23" s="13">
        <v>226</v>
      </c>
      <c r="J23" s="12">
        <v>24</v>
      </c>
      <c r="K23" s="12">
        <v>120</v>
      </c>
      <c r="L23" s="12">
        <v>99</v>
      </c>
      <c r="M23" s="13">
        <v>243</v>
      </c>
      <c r="N23" s="14">
        <v>311</v>
      </c>
      <c r="O23" s="14">
        <v>123</v>
      </c>
      <c r="P23" s="14">
        <v>286</v>
      </c>
      <c r="Q23" s="13">
        <v>115</v>
      </c>
    </row>
    <row r="24" spans="1:17">
      <c r="A24" s="2">
        <v>2008</v>
      </c>
      <c r="B24" s="9">
        <v>76</v>
      </c>
      <c r="C24" s="9">
        <v>259</v>
      </c>
      <c r="D24" s="9">
        <v>188</v>
      </c>
      <c r="E24" s="10">
        <v>523</v>
      </c>
      <c r="F24" s="12">
        <v>36</v>
      </c>
      <c r="G24" s="12">
        <v>109</v>
      </c>
      <c r="H24" s="12">
        <v>92</v>
      </c>
      <c r="I24" s="13">
        <v>237</v>
      </c>
      <c r="J24" s="12">
        <v>40</v>
      </c>
      <c r="K24" s="12">
        <v>150</v>
      </c>
      <c r="L24" s="12">
        <v>96</v>
      </c>
      <c r="M24" s="13">
        <v>286</v>
      </c>
      <c r="N24" s="14">
        <v>330</v>
      </c>
      <c r="O24" s="14">
        <v>131</v>
      </c>
      <c r="P24" s="14">
        <v>296</v>
      </c>
      <c r="Q24" s="13">
        <v>113</v>
      </c>
    </row>
    <row r="25" spans="1:17">
      <c r="A25" s="2">
        <v>2009</v>
      </c>
      <c r="B25" s="9">
        <v>90</v>
      </c>
      <c r="C25" s="9">
        <v>210</v>
      </c>
      <c r="D25" s="9">
        <v>166</v>
      </c>
      <c r="E25" s="10">
        <v>466</v>
      </c>
      <c r="F25" s="12">
        <v>44</v>
      </c>
      <c r="G25" s="12">
        <v>87</v>
      </c>
      <c r="H25" s="12">
        <v>69</v>
      </c>
      <c r="I25" s="13">
        <v>200</v>
      </c>
      <c r="J25" s="12">
        <v>46</v>
      </c>
      <c r="K25" s="12">
        <v>123</v>
      </c>
      <c r="L25" s="12">
        <v>97</v>
      </c>
      <c r="M25" s="13">
        <v>266</v>
      </c>
      <c r="N25" s="14">
        <v>321</v>
      </c>
      <c r="O25" s="14">
        <v>123</v>
      </c>
      <c r="P25" s="14">
        <v>290</v>
      </c>
      <c r="Q25" s="13">
        <v>109</v>
      </c>
    </row>
    <row r="26" spans="1:17">
      <c r="A26" s="2">
        <v>2010</v>
      </c>
      <c r="B26" s="9">
        <v>81</v>
      </c>
      <c r="C26" s="9">
        <v>310</v>
      </c>
      <c r="D26" s="9">
        <v>206</v>
      </c>
      <c r="E26" s="10">
        <v>597</v>
      </c>
      <c r="F26" s="12">
        <v>47</v>
      </c>
      <c r="G26" s="12">
        <v>125</v>
      </c>
      <c r="H26" s="12">
        <v>105</v>
      </c>
      <c r="I26" s="13">
        <v>277</v>
      </c>
      <c r="J26" s="12">
        <v>34</v>
      </c>
      <c r="K26" s="12">
        <v>185</v>
      </c>
      <c r="L26" s="12">
        <v>101</v>
      </c>
      <c r="M26" s="13">
        <v>320</v>
      </c>
      <c r="N26" s="14">
        <v>362</v>
      </c>
      <c r="O26" s="14">
        <v>146</v>
      </c>
      <c r="P26" s="14">
        <v>300</v>
      </c>
      <c r="Q26" s="13">
        <v>119</v>
      </c>
    </row>
    <row r="27" spans="1:17">
      <c r="A27" s="2">
        <v>2011</v>
      </c>
      <c r="B27" s="9">
        <v>86</v>
      </c>
      <c r="C27" s="9">
        <v>242</v>
      </c>
      <c r="D27" s="9">
        <v>195</v>
      </c>
      <c r="E27" s="10">
        <v>523</v>
      </c>
      <c r="F27" s="12">
        <v>46</v>
      </c>
      <c r="G27" s="12">
        <v>94</v>
      </c>
      <c r="H27" s="12">
        <v>103</v>
      </c>
      <c r="I27" s="13">
        <v>243</v>
      </c>
      <c r="J27" s="12">
        <v>40</v>
      </c>
      <c r="K27" s="12">
        <v>148</v>
      </c>
      <c r="L27" s="12">
        <v>92</v>
      </c>
      <c r="M27" s="13">
        <v>280</v>
      </c>
      <c r="N27" s="14">
        <v>327</v>
      </c>
      <c r="O27" s="14">
        <v>116</v>
      </c>
      <c r="P27" s="14">
        <v>298</v>
      </c>
      <c r="Q27" s="13">
        <v>106</v>
      </c>
    </row>
    <row r="28" spans="1:17">
      <c r="A28" s="2">
        <v>2012</v>
      </c>
      <c r="B28" s="9">
        <v>111</v>
      </c>
      <c r="C28" s="9">
        <v>307</v>
      </c>
      <c r="D28" s="9">
        <v>260</v>
      </c>
      <c r="E28" s="10">
        <v>678</v>
      </c>
      <c r="F28" s="12">
        <v>63</v>
      </c>
      <c r="G28" s="12">
        <v>122</v>
      </c>
      <c r="H28" s="12">
        <v>120</v>
      </c>
      <c r="I28" s="13">
        <v>305</v>
      </c>
      <c r="J28" s="12">
        <v>48</v>
      </c>
      <c r="K28" s="12">
        <v>185</v>
      </c>
      <c r="L28" s="12">
        <v>140</v>
      </c>
      <c r="M28" s="13">
        <v>373</v>
      </c>
      <c r="N28" s="14">
        <v>422</v>
      </c>
      <c r="O28" s="14">
        <v>161</v>
      </c>
      <c r="P28" s="14">
        <v>349</v>
      </c>
      <c r="Q28" s="13">
        <v>132</v>
      </c>
    </row>
    <row r="29" spans="1:17">
      <c r="A29" s="2">
        <v>2013</v>
      </c>
      <c r="B29" s="9">
        <v>114</v>
      </c>
      <c r="C29" s="9">
        <v>280</v>
      </c>
      <c r="D29" s="9">
        <v>228</v>
      </c>
      <c r="E29" s="10">
        <v>622</v>
      </c>
      <c r="F29" s="12">
        <v>54</v>
      </c>
      <c r="G29" s="12">
        <v>107</v>
      </c>
      <c r="H29" s="12">
        <v>119</v>
      </c>
      <c r="I29" s="13">
        <v>280</v>
      </c>
      <c r="J29" s="12">
        <v>60</v>
      </c>
      <c r="K29" s="12">
        <v>173</v>
      </c>
      <c r="L29" s="12">
        <v>109</v>
      </c>
      <c r="M29" s="13">
        <v>342</v>
      </c>
      <c r="N29" s="14">
        <v>370</v>
      </c>
      <c r="O29" s="14">
        <v>127</v>
      </c>
      <c r="P29" s="14">
        <v>332</v>
      </c>
      <c r="Q29" s="13">
        <v>107</v>
      </c>
    </row>
    <row r="30" spans="1:17">
      <c r="A30" s="2">
        <v>2014</v>
      </c>
      <c r="B30" s="9">
        <v>152</v>
      </c>
      <c r="C30" s="9">
        <v>333</v>
      </c>
      <c r="D30" s="9">
        <v>290</v>
      </c>
      <c r="E30" s="10">
        <v>775</v>
      </c>
      <c r="F30" s="12">
        <v>79</v>
      </c>
      <c r="G30" s="12">
        <v>141</v>
      </c>
      <c r="H30" s="12">
        <v>140</v>
      </c>
      <c r="I30" s="13">
        <v>360</v>
      </c>
      <c r="J30" s="12">
        <v>73</v>
      </c>
      <c r="K30" s="12">
        <v>192</v>
      </c>
      <c r="L30" s="12">
        <v>150</v>
      </c>
      <c r="M30" s="13">
        <v>415</v>
      </c>
      <c r="N30" s="14">
        <v>462</v>
      </c>
      <c r="O30" s="14">
        <v>158</v>
      </c>
      <c r="P30" s="14">
        <v>382</v>
      </c>
      <c r="Q30" s="13">
        <v>129</v>
      </c>
    </row>
    <row r="31" spans="1:17">
      <c r="A31" s="2">
        <v>2015</v>
      </c>
      <c r="B31" s="9">
        <v>114</v>
      </c>
      <c r="C31" s="9">
        <v>339</v>
      </c>
      <c r="D31" s="9">
        <v>241</v>
      </c>
      <c r="E31" s="10">
        <v>694</v>
      </c>
      <c r="F31" s="12">
        <v>59</v>
      </c>
      <c r="G31" s="12">
        <v>143</v>
      </c>
      <c r="H31" s="12">
        <v>123</v>
      </c>
      <c r="I31" s="13">
        <v>325</v>
      </c>
      <c r="J31" s="12">
        <v>55</v>
      </c>
      <c r="K31" s="12">
        <v>196</v>
      </c>
      <c r="L31" s="12">
        <v>118</v>
      </c>
      <c r="M31" s="13">
        <v>369</v>
      </c>
      <c r="N31" s="14">
        <v>391</v>
      </c>
      <c r="O31" s="14">
        <v>145</v>
      </c>
      <c r="P31" s="14">
        <v>318</v>
      </c>
      <c r="Q31" s="13">
        <v>111</v>
      </c>
    </row>
    <row r="32" spans="1:17">
      <c r="A32" s="15">
        <v>2016</v>
      </c>
      <c r="B32" s="16">
        <v>152</v>
      </c>
      <c r="C32" s="17">
        <v>452</v>
      </c>
      <c r="D32" s="17">
        <v>369</v>
      </c>
      <c r="E32" s="18">
        <v>973</v>
      </c>
      <c r="F32" s="17">
        <v>74</v>
      </c>
      <c r="G32" s="17">
        <v>213</v>
      </c>
      <c r="H32" s="17">
        <v>196</v>
      </c>
      <c r="I32" s="18">
        <v>483</v>
      </c>
      <c r="J32" s="17">
        <v>78</v>
      </c>
      <c r="K32" s="17">
        <v>239</v>
      </c>
      <c r="L32" s="17">
        <v>173</v>
      </c>
      <c r="M32" s="18">
        <v>490</v>
      </c>
      <c r="N32" s="19">
        <v>492</v>
      </c>
      <c r="O32" s="19">
        <v>179</v>
      </c>
      <c r="P32" s="19">
        <v>411</v>
      </c>
      <c r="Q32" s="19">
        <v>144</v>
      </c>
    </row>
    <row r="33" spans="1: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>
      <c r="A34" s="54">
        <v>2016</v>
      </c>
      <c r="B34" s="58" t="s">
        <v>11</v>
      </c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60"/>
    </row>
    <row r="35" spans="1:25">
      <c r="A35" s="55"/>
      <c r="B35" s="58" t="s">
        <v>8</v>
      </c>
      <c r="C35" s="59"/>
      <c r="D35" s="59"/>
      <c r="E35" s="59"/>
      <c r="F35" s="58" t="s">
        <v>9</v>
      </c>
      <c r="G35" s="59"/>
      <c r="H35" s="59"/>
      <c r="I35" s="60"/>
      <c r="J35" s="58" t="s">
        <v>10</v>
      </c>
      <c r="K35" s="59"/>
      <c r="L35" s="59"/>
      <c r="M35" s="60"/>
    </row>
    <row r="36" spans="1:25" ht="28.8">
      <c r="A36" s="55"/>
      <c r="B36" s="2" t="s">
        <v>3</v>
      </c>
      <c r="C36" s="2" t="s">
        <v>2</v>
      </c>
      <c r="D36" s="2" t="s">
        <v>4</v>
      </c>
      <c r="E36" s="74" t="s">
        <v>8</v>
      </c>
      <c r="F36" s="2" t="s">
        <v>3</v>
      </c>
      <c r="G36" s="2" t="s">
        <v>2</v>
      </c>
      <c r="H36" s="2" t="s">
        <v>4</v>
      </c>
      <c r="I36" s="74" t="s">
        <v>8</v>
      </c>
      <c r="J36" s="2" t="s">
        <v>3</v>
      </c>
      <c r="K36" s="2" t="s">
        <v>2</v>
      </c>
      <c r="L36" s="2" t="s">
        <v>4</v>
      </c>
      <c r="M36" s="74" t="s">
        <v>8</v>
      </c>
    </row>
    <row r="37" spans="1:25">
      <c r="A37" s="55"/>
      <c r="B37" s="61" t="s">
        <v>12</v>
      </c>
      <c r="C37" s="61"/>
      <c r="D37" s="61"/>
      <c r="E37" s="61"/>
      <c r="F37" s="62"/>
      <c r="G37" s="62"/>
      <c r="H37" s="62"/>
      <c r="I37" s="62"/>
      <c r="J37" s="62"/>
      <c r="K37" s="62"/>
      <c r="L37" s="62"/>
      <c r="M37" s="62"/>
    </row>
    <row r="38" spans="1:25">
      <c r="A38" s="56"/>
      <c r="B38" s="20">
        <f>F38+J38</f>
        <v>105</v>
      </c>
      <c r="C38" s="21">
        <f t="shared" ref="C38:E38" si="0">G38+K38</f>
        <v>179</v>
      </c>
      <c r="D38" s="21">
        <f t="shared" si="0"/>
        <v>208</v>
      </c>
      <c r="E38" s="22">
        <f t="shared" si="0"/>
        <v>492</v>
      </c>
      <c r="F38" s="17">
        <v>47</v>
      </c>
      <c r="G38" s="17">
        <v>84</v>
      </c>
      <c r="H38" s="17">
        <v>98</v>
      </c>
      <c r="I38" s="18">
        <v>229</v>
      </c>
      <c r="J38" s="17">
        <v>58</v>
      </c>
      <c r="K38" s="17">
        <v>95</v>
      </c>
      <c r="L38" s="17">
        <v>110</v>
      </c>
      <c r="M38" s="18">
        <v>263</v>
      </c>
    </row>
    <row r="39" spans="1:25">
      <c r="A39" s="55"/>
      <c r="B39" s="63" t="s">
        <v>13</v>
      </c>
      <c r="C39" s="64"/>
      <c r="D39" s="64"/>
      <c r="E39" s="64"/>
      <c r="F39" s="59"/>
      <c r="G39" s="59"/>
      <c r="H39" s="59"/>
      <c r="I39" s="59"/>
      <c r="J39" s="59"/>
      <c r="K39" s="59"/>
      <c r="L39" s="59"/>
      <c r="M39" s="60"/>
    </row>
    <row r="40" spans="1:25">
      <c r="A40" s="57"/>
      <c r="B40" s="20">
        <f>F40+J40</f>
        <v>92</v>
      </c>
      <c r="C40" s="21">
        <f t="shared" ref="C40:E40" si="1">G40+K40</f>
        <v>144</v>
      </c>
      <c r="D40" s="21">
        <f t="shared" si="1"/>
        <v>175</v>
      </c>
      <c r="E40" s="22">
        <f t="shared" si="1"/>
        <v>411</v>
      </c>
      <c r="F40" s="17">
        <v>40</v>
      </c>
      <c r="G40" s="17">
        <v>70</v>
      </c>
      <c r="H40" s="17">
        <v>86</v>
      </c>
      <c r="I40" s="18">
        <v>196</v>
      </c>
      <c r="J40" s="17">
        <v>52</v>
      </c>
      <c r="K40" s="17">
        <v>74</v>
      </c>
      <c r="L40" s="17">
        <v>89</v>
      </c>
      <c r="M40" s="18">
        <v>215</v>
      </c>
    </row>
    <row r="41" spans="1:25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</row>
  </sheetData>
  <mergeCells count="18">
    <mergeCell ref="J4:M4"/>
    <mergeCell ref="N4:N5"/>
    <mergeCell ref="J35:M35"/>
    <mergeCell ref="O4:O5"/>
    <mergeCell ref="P4:P5"/>
    <mergeCell ref="Q4:Q5"/>
    <mergeCell ref="A34:A40"/>
    <mergeCell ref="B34:M34"/>
    <mergeCell ref="B35:E35"/>
    <mergeCell ref="F35:I35"/>
    <mergeCell ref="B37:M37"/>
    <mergeCell ref="B39:M39"/>
    <mergeCell ref="A3:A5"/>
    <mergeCell ref="B3:M3"/>
    <mergeCell ref="N3:O3"/>
    <mergeCell ref="P3:Q3"/>
    <mergeCell ref="B4:E4"/>
    <mergeCell ref="F4:I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R40"/>
  <sheetViews>
    <sheetView workbookViewId="0"/>
  </sheetViews>
  <sheetFormatPr defaultRowHeight="14.4"/>
  <cols>
    <col min="1" max="1" width="5.88671875" style="3" customWidth="1"/>
    <col min="2" max="13" width="6.6640625" customWidth="1"/>
    <col min="14" max="14" width="11.21875" bestFit="1" customWidth="1"/>
    <col min="15" max="15" width="8.6640625" customWidth="1"/>
    <col min="16" max="16" width="11.21875" bestFit="1" customWidth="1"/>
    <col min="17" max="17" width="8" customWidth="1"/>
  </cols>
  <sheetData>
    <row r="1" spans="1:18">
      <c r="A1" s="1" t="s">
        <v>5</v>
      </c>
    </row>
    <row r="2" spans="1:18">
      <c r="A2" s="75" t="s">
        <v>17</v>
      </c>
    </row>
    <row r="3" spans="1:18" ht="27" customHeight="1">
      <c r="A3" s="70"/>
      <c r="B3" s="78" t="s">
        <v>8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80"/>
      <c r="N3" s="76" t="s">
        <v>15</v>
      </c>
      <c r="O3" s="77"/>
      <c r="P3" s="76" t="s">
        <v>16</v>
      </c>
      <c r="Q3" s="77"/>
      <c r="R3" s="9"/>
    </row>
    <row r="4" spans="1:18">
      <c r="A4" s="71"/>
      <c r="B4" s="58" t="s">
        <v>8</v>
      </c>
      <c r="C4" s="59"/>
      <c r="D4" s="59"/>
      <c r="E4" s="59"/>
      <c r="F4" s="58" t="s">
        <v>9</v>
      </c>
      <c r="G4" s="59"/>
      <c r="H4" s="59"/>
      <c r="I4" s="60"/>
      <c r="J4" s="66" t="s">
        <v>10</v>
      </c>
      <c r="K4" s="67"/>
      <c r="L4" s="67"/>
      <c r="M4" s="68"/>
      <c r="N4" s="52" t="s">
        <v>8</v>
      </c>
      <c r="O4" s="51" t="s">
        <v>2</v>
      </c>
      <c r="P4" s="52" t="s">
        <v>8</v>
      </c>
      <c r="Q4" s="51" t="s">
        <v>2</v>
      </c>
      <c r="R4" s="9"/>
    </row>
    <row r="5" spans="1:18" ht="28.8">
      <c r="A5" s="72"/>
      <c r="B5" s="50" t="s">
        <v>3</v>
      </c>
      <c r="C5" s="50" t="s">
        <v>2</v>
      </c>
      <c r="D5" s="50" t="s">
        <v>4</v>
      </c>
      <c r="E5" s="74" t="s">
        <v>8</v>
      </c>
      <c r="F5" s="50" t="s">
        <v>3</v>
      </c>
      <c r="G5" s="50" t="s">
        <v>2</v>
      </c>
      <c r="H5" s="50" t="s">
        <v>4</v>
      </c>
      <c r="I5" s="74" t="s">
        <v>8</v>
      </c>
      <c r="J5" s="50" t="s">
        <v>3</v>
      </c>
      <c r="K5" s="50" t="s">
        <v>2</v>
      </c>
      <c r="L5" s="50" t="s">
        <v>4</v>
      </c>
      <c r="M5" s="74" t="s">
        <v>8</v>
      </c>
      <c r="N5" s="53"/>
      <c r="O5" s="51"/>
      <c r="P5" s="53"/>
      <c r="Q5" s="51"/>
    </row>
    <row r="6" spans="1:18">
      <c r="A6" s="2">
        <v>1990</v>
      </c>
      <c r="B6" s="4"/>
      <c r="C6" s="5"/>
      <c r="D6" s="5"/>
      <c r="E6" s="6"/>
      <c r="F6" s="5"/>
      <c r="G6" s="5"/>
      <c r="H6" s="5"/>
      <c r="I6" s="6"/>
      <c r="J6" s="5"/>
      <c r="K6" s="5"/>
      <c r="L6" s="5"/>
      <c r="M6" s="6"/>
      <c r="N6" s="7"/>
      <c r="O6" s="7"/>
      <c r="P6" s="7"/>
      <c r="Q6" s="7"/>
    </row>
    <row r="7" spans="1:18">
      <c r="A7" s="2">
        <v>1991</v>
      </c>
      <c r="B7" s="8"/>
      <c r="C7" s="9"/>
      <c r="D7" s="9"/>
      <c r="E7" s="10"/>
      <c r="F7" s="9"/>
      <c r="G7" s="9"/>
      <c r="H7" s="9"/>
      <c r="I7" s="10"/>
      <c r="J7" s="9"/>
      <c r="K7" s="9"/>
      <c r="L7" s="9"/>
      <c r="M7" s="10"/>
      <c r="N7" s="11"/>
      <c r="O7" s="11"/>
      <c r="P7" s="11"/>
      <c r="Q7" s="11"/>
    </row>
    <row r="8" spans="1:18">
      <c r="A8" s="2">
        <v>1992</v>
      </c>
      <c r="B8" s="8"/>
      <c r="C8" s="9"/>
      <c r="D8" s="9"/>
      <c r="E8" s="10"/>
      <c r="F8" s="9"/>
      <c r="G8" s="9"/>
      <c r="H8" s="9"/>
      <c r="I8" s="10"/>
      <c r="J8" s="9"/>
      <c r="K8" s="9"/>
      <c r="L8" s="9"/>
      <c r="M8" s="10"/>
      <c r="N8" s="11"/>
      <c r="O8" s="11"/>
      <c r="P8" s="11"/>
      <c r="Q8" s="11"/>
    </row>
    <row r="9" spans="1:18">
      <c r="A9" s="2">
        <v>1993</v>
      </c>
      <c r="B9" s="8"/>
      <c r="C9" s="9"/>
      <c r="D9" s="9"/>
      <c r="E9" s="10"/>
      <c r="F9" s="9"/>
      <c r="G9" s="9"/>
      <c r="H9" s="9"/>
      <c r="I9" s="10"/>
      <c r="J9" s="9"/>
      <c r="K9" s="9"/>
      <c r="L9" s="9"/>
      <c r="M9" s="10"/>
      <c r="N9" s="11"/>
      <c r="O9" s="11"/>
      <c r="P9" s="11"/>
      <c r="Q9" s="11"/>
    </row>
    <row r="10" spans="1:18">
      <c r="A10" s="2">
        <v>1994</v>
      </c>
      <c r="B10" s="8"/>
      <c r="C10" s="9"/>
      <c r="D10" s="9"/>
      <c r="E10" s="10"/>
      <c r="F10" s="9"/>
      <c r="G10" s="9"/>
      <c r="H10" s="9"/>
      <c r="I10" s="10"/>
      <c r="J10" s="9"/>
      <c r="K10" s="9"/>
      <c r="L10" s="9"/>
      <c r="M10" s="10"/>
      <c r="N10" s="11"/>
      <c r="O10" s="11"/>
      <c r="P10" s="11"/>
      <c r="Q10" s="11"/>
    </row>
    <row r="11" spans="1:18">
      <c r="A11" s="2">
        <v>1995</v>
      </c>
      <c r="B11" s="9"/>
      <c r="C11" s="9"/>
      <c r="D11" s="9"/>
      <c r="E11" s="10"/>
      <c r="F11" s="9"/>
      <c r="G11" s="9"/>
      <c r="H11" s="9"/>
      <c r="I11" s="10"/>
      <c r="J11" s="9"/>
      <c r="K11" s="9"/>
      <c r="L11" s="9"/>
      <c r="M11" s="10"/>
      <c r="N11" s="11"/>
      <c r="O11" s="10"/>
      <c r="P11" s="10"/>
      <c r="Q11" s="11"/>
    </row>
    <row r="12" spans="1:18">
      <c r="A12" s="2">
        <v>1996</v>
      </c>
      <c r="B12" s="9">
        <v>74</v>
      </c>
      <c r="C12" s="9">
        <v>169</v>
      </c>
      <c r="D12" s="9">
        <v>101</v>
      </c>
      <c r="E12" s="10">
        <v>344</v>
      </c>
      <c r="F12" s="12">
        <v>41</v>
      </c>
      <c r="G12" s="12">
        <v>80</v>
      </c>
      <c r="H12" s="9">
        <v>45</v>
      </c>
      <c r="I12" s="13">
        <v>166</v>
      </c>
      <c r="J12" s="12">
        <v>33</v>
      </c>
      <c r="K12" s="12">
        <v>89</v>
      </c>
      <c r="L12" s="9">
        <v>56</v>
      </c>
      <c r="M12" s="13">
        <v>178</v>
      </c>
      <c r="N12" s="14">
        <v>250</v>
      </c>
      <c r="O12" s="13">
        <v>127</v>
      </c>
      <c r="P12" s="13">
        <v>201</v>
      </c>
      <c r="Q12" s="14">
        <v>106</v>
      </c>
    </row>
    <row r="13" spans="1:18">
      <c r="A13" s="2">
        <v>1997</v>
      </c>
      <c r="B13" s="9">
        <v>87</v>
      </c>
      <c r="C13" s="9">
        <v>167</v>
      </c>
      <c r="D13" s="9">
        <v>115</v>
      </c>
      <c r="E13" s="10">
        <v>369</v>
      </c>
      <c r="F13" s="12">
        <v>47</v>
      </c>
      <c r="G13" s="12">
        <v>74</v>
      </c>
      <c r="H13" s="9">
        <v>59</v>
      </c>
      <c r="I13" s="13">
        <v>180</v>
      </c>
      <c r="J13" s="12">
        <v>40</v>
      </c>
      <c r="K13" s="12">
        <v>93</v>
      </c>
      <c r="L13" s="9">
        <v>56</v>
      </c>
      <c r="M13" s="13">
        <v>189</v>
      </c>
      <c r="N13" s="14">
        <v>268</v>
      </c>
      <c r="O13" s="13">
        <v>127</v>
      </c>
      <c r="P13" s="13">
        <v>215</v>
      </c>
      <c r="Q13" s="14">
        <v>105</v>
      </c>
    </row>
    <row r="14" spans="1:18">
      <c r="A14" s="2">
        <v>1998</v>
      </c>
      <c r="B14" s="9">
        <v>83</v>
      </c>
      <c r="C14" s="9">
        <v>180</v>
      </c>
      <c r="D14" s="9">
        <v>130</v>
      </c>
      <c r="E14" s="10">
        <v>393</v>
      </c>
      <c r="F14" s="12">
        <v>43</v>
      </c>
      <c r="G14" s="12">
        <v>80</v>
      </c>
      <c r="H14" s="9">
        <v>63</v>
      </c>
      <c r="I14" s="13">
        <v>186</v>
      </c>
      <c r="J14" s="12">
        <v>40</v>
      </c>
      <c r="K14" s="12">
        <v>100</v>
      </c>
      <c r="L14" s="9">
        <v>67</v>
      </c>
      <c r="M14" s="13">
        <v>207</v>
      </c>
      <c r="N14" s="14">
        <v>280</v>
      </c>
      <c r="O14" s="13">
        <v>138</v>
      </c>
      <c r="P14" s="13">
        <v>184</v>
      </c>
      <c r="Q14" s="14">
        <v>102</v>
      </c>
    </row>
    <row r="15" spans="1:18">
      <c r="A15" s="2">
        <v>1999</v>
      </c>
      <c r="B15" s="9">
        <v>68</v>
      </c>
      <c r="C15" s="9">
        <v>148</v>
      </c>
      <c r="D15" s="9">
        <v>111</v>
      </c>
      <c r="E15" s="10">
        <v>327</v>
      </c>
      <c r="F15" s="12">
        <v>30</v>
      </c>
      <c r="G15" s="12">
        <v>69</v>
      </c>
      <c r="H15" s="9">
        <v>51</v>
      </c>
      <c r="I15" s="13">
        <v>150</v>
      </c>
      <c r="J15" s="12">
        <v>38</v>
      </c>
      <c r="K15" s="12">
        <v>79</v>
      </c>
      <c r="L15" s="9">
        <v>60</v>
      </c>
      <c r="M15" s="13">
        <v>177</v>
      </c>
      <c r="N15" s="14">
        <v>225</v>
      </c>
      <c r="O15" s="13">
        <v>105</v>
      </c>
      <c r="P15" s="13">
        <v>159</v>
      </c>
      <c r="Q15" s="14">
        <v>81</v>
      </c>
    </row>
    <row r="16" spans="1:18">
      <c r="A16" s="2">
        <v>2000</v>
      </c>
      <c r="B16" s="9">
        <v>65</v>
      </c>
      <c r="C16" s="9">
        <v>168</v>
      </c>
      <c r="D16" s="9">
        <v>113</v>
      </c>
      <c r="E16" s="10">
        <v>346</v>
      </c>
      <c r="F16" s="12">
        <v>36</v>
      </c>
      <c r="G16" s="12">
        <v>73</v>
      </c>
      <c r="H16" s="9">
        <v>63</v>
      </c>
      <c r="I16" s="13">
        <v>172</v>
      </c>
      <c r="J16" s="12">
        <v>29</v>
      </c>
      <c r="K16" s="12">
        <v>95</v>
      </c>
      <c r="L16" s="9">
        <v>50</v>
      </c>
      <c r="M16" s="13">
        <v>174</v>
      </c>
      <c r="N16" s="14">
        <v>265</v>
      </c>
      <c r="O16" s="13">
        <v>132</v>
      </c>
      <c r="P16" s="13">
        <v>185</v>
      </c>
      <c r="Q16" s="14">
        <v>99</v>
      </c>
    </row>
    <row r="17" spans="1:17">
      <c r="A17" s="2">
        <v>2001</v>
      </c>
      <c r="B17" s="9">
        <v>67</v>
      </c>
      <c r="C17" s="9">
        <v>162</v>
      </c>
      <c r="D17" s="9">
        <v>151</v>
      </c>
      <c r="E17" s="10">
        <v>380</v>
      </c>
      <c r="F17" s="12">
        <v>38</v>
      </c>
      <c r="G17" s="12">
        <v>65</v>
      </c>
      <c r="H17" s="9">
        <v>72</v>
      </c>
      <c r="I17" s="13">
        <v>175</v>
      </c>
      <c r="J17" s="12">
        <v>29</v>
      </c>
      <c r="K17" s="12">
        <v>97</v>
      </c>
      <c r="L17" s="9">
        <v>79</v>
      </c>
      <c r="M17" s="13">
        <v>205</v>
      </c>
      <c r="N17" s="14">
        <v>294</v>
      </c>
      <c r="O17" s="13">
        <v>132</v>
      </c>
      <c r="P17" s="13">
        <v>231</v>
      </c>
      <c r="Q17" s="14">
        <v>104</v>
      </c>
    </row>
    <row r="18" spans="1:17">
      <c r="A18" s="2">
        <v>2002</v>
      </c>
      <c r="B18" s="9">
        <v>72</v>
      </c>
      <c r="C18" s="9">
        <v>171</v>
      </c>
      <c r="D18" s="9">
        <v>158</v>
      </c>
      <c r="E18" s="10">
        <v>401</v>
      </c>
      <c r="F18" s="12">
        <v>36</v>
      </c>
      <c r="G18" s="12">
        <v>77</v>
      </c>
      <c r="H18" s="9">
        <v>74</v>
      </c>
      <c r="I18" s="13">
        <v>187</v>
      </c>
      <c r="J18" s="12">
        <v>36</v>
      </c>
      <c r="K18" s="12">
        <v>94</v>
      </c>
      <c r="L18" s="9">
        <v>84</v>
      </c>
      <c r="M18" s="13">
        <v>214</v>
      </c>
      <c r="N18" s="14">
        <v>310</v>
      </c>
      <c r="O18" s="13">
        <v>137</v>
      </c>
      <c r="P18" s="13">
        <v>220</v>
      </c>
      <c r="Q18" s="14">
        <v>108</v>
      </c>
    </row>
    <row r="19" spans="1:17">
      <c r="A19" s="2">
        <v>2003</v>
      </c>
      <c r="B19" s="9">
        <v>87</v>
      </c>
      <c r="C19" s="9">
        <v>179</v>
      </c>
      <c r="D19" s="9">
        <v>160</v>
      </c>
      <c r="E19" s="10">
        <v>426</v>
      </c>
      <c r="F19" s="12">
        <v>45</v>
      </c>
      <c r="G19" s="12">
        <v>85</v>
      </c>
      <c r="H19" s="9">
        <v>79</v>
      </c>
      <c r="I19" s="13">
        <v>209</v>
      </c>
      <c r="J19" s="12">
        <v>42</v>
      </c>
      <c r="K19" s="12">
        <v>94</v>
      </c>
      <c r="L19" s="9">
        <v>81</v>
      </c>
      <c r="M19" s="13">
        <v>217</v>
      </c>
      <c r="N19" s="14">
        <v>294</v>
      </c>
      <c r="O19" s="13">
        <v>134</v>
      </c>
      <c r="P19" s="13">
        <v>210</v>
      </c>
      <c r="Q19" s="14">
        <v>96</v>
      </c>
    </row>
    <row r="20" spans="1:17">
      <c r="A20" s="2">
        <v>2004</v>
      </c>
      <c r="B20" s="9">
        <v>64</v>
      </c>
      <c r="C20" s="9">
        <v>162</v>
      </c>
      <c r="D20" s="9">
        <v>163</v>
      </c>
      <c r="E20" s="10">
        <v>389</v>
      </c>
      <c r="F20" s="12">
        <v>28</v>
      </c>
      <c r="G20" s="12">
        <v>77</v>
      </c>
      <c r="H20" s="9">
        <v>70</v>
      </c>
      <c r="I20" s="13">
        <v>175</v>
      </c>
      <c r="J20" s="12">
        <v>36</v>
      </c>
      <c r="K20" s="12">
        <v>85</v>
      </c>
      <c r="L20" s="9">
        <v>93</v>
      </c>
      <c r="M20" s="13">
        <v>214</v>
      </c>
      <c r="N20" s="14">
        <v>276</v>
      </c>
      <c r="O20" s="13">
        <v>117</v>
      </c>
      <c r="P20" s="13">
        <v>177</v>
      </c>
      <c r="Q20" s="14">
        <v>76</v>
      </c>
    </row>
    <row r="21" spans="1:17">
      <c r="A21" s="2">
        <v>2005</v>
      </c>
      <c r="B21" s="9">
        <v>64</v>
      </c>
      <c r="C21" s="9">
        <v>188</v>
      </c>
      <c r="D21" s="9">
        <v>176</v>
      </c>
      <c r="E21" s="10">
        <v>428</v>
      </c>
      <c r="F21" s="12">
        <v>29</v>
      </c>
      <c r="G21" s="12">
        <v>80</v>
      </c>
      <c r="H21" s="9">
        <v>87</v>
      </c>
      <c r="I21" s="13">
        <v>196</v>
      </c>
      <c r="J21" s="12">
        <v>35</v>
      </c>
      <c r="K21" s="12">
        <v>108</v>
      </c>
      <c r="L21" s="9">
        <v>89</v>
      </c>
      <c r="M21" s="13">
        <v>232</v>
      </c>
      <c r="N21" s="14">
        <v>335</v>
      </c>
      <c r="O21" s="13">
        <v>153</v>
      </c>
      <c r="P21" s="13">
        <v>214</v>
      </c>
      <c r="Q21" s="14">
        <v>106</v>
      </c>
    </row>
    <row r="22" spans="1:17">
      <c r="A22" s="2">
        <v>2006</v>
      </c>
      <c r="B22" s="9">
        <v>96</v>
      </c>
      <c r="C22" s="9">
        <v>228</v>
      </c>
      <c r="D22" s="9">
        <v>236</v>
      </c>
      <c r="E22" s="10">
        <v>560</v>
      </c>
      <c r="F22" s="12">
        <v>51</v>
      </c>
      <c r="G22" s="12">
        <v>110</v>
      </c>
      <c r="H22" s="9">
        <v>111</v>
      </c>
      <c r="I22" s="13">
        <v>272</v>
      </c>
      <c r="J22" s="12">
        <v>45</v>
      </c>
      <c r="K22" s="12">
        <v>118</v>
      </c>
      <c r="L22" s="9">
        <v>125</v>
      </c>
      <c r="M22" s="13">
        <v>288</v>
      </c>
      <c r="N22" s="14">
        <v>393</v>
      </c>
      <c r="O22" s="13">
        <v>168</v>
      </c>
      <c r="P22" s="13">
        <v>271</v>
      </c>
      <c r="Q22" s="14">
        <v>116</v>
      </c>
    </row>
    <row r="23" spans="1:17">
      <c r="A23" s="2">
        <v>2007</v>
      </c>
      <c r="B23" s="9">
        <v>85</v>
      </c>
      <c r="C23" s="9">
        <v>198</v>
      </c>
      <c r="D23" s="9">
        <v>235</v>
      </c>
      <c r="E23" s="10">
        <v>518</v>
      </c>
      <c r="F23" s="12">
        <v>37</v>
      </c>
      <c r="G23" s="12">
        <v>94</v>
      </c>
      <c r="H23" s="9">
        <v>110</v>
      </c>
      <c r="I23" s="13">
        <v>241</v>
      </c>
      <c r="J23" s="12">
        <v>48</v>
      </c>
      <c r="K23" s="12">
        <v>104</v>
      </c>
      <c r="L23" s="9">
        <v>125</v>
      </c>
      <c r="M23" s="13">
        <v>277</v>
      </c>
      <c r="N23" s="14">
        <v>390</v>
      </c>
      <c r="O23" s="13">
        <v>156</v>
      </c>
      <c r="P23" s="13">
        <v>252</v>
      </c>
      <c r="Q23" s="14">
        <v>104</v>
      </c>
    </row>
    <row r="24" spans="1:17">
      <c r="A24" s="2">
        <v>2008</v>
      </c>
      <c r="B24" s="9">
        <v>92</v>
      </c>
      <c r="C24" s="9">
        <v>208</v>
      </c>
      <c r="D24" s="9">
        <v>221</v>
      </c>
      <c r="E24" s="10">
        <v>521</v>
      </c>
      <c r="F24" s="12">
        <v>49</v>
      </c>
      <c r="G24" s="12">
        <v>90</v>
      </c>
      <c r="H24" s="9">
        <v>110</v>
      </c>
      <c r="I24" s="13">
        <v>249</v>
      </c>
      <c r="J24" s="12">
        <v>43</v>
      </c>
      <c r="K24" s="12">
        <v>118</v>
      </c>
      <c r="L24" s="9">
        <v>111</v>
      </c>
      <c r="M24" s="13">
        <v>272</v>
      </c>
      <c r="N24" s="14">
        <v>400</v>
      </c>
      <c r="O24" s="13">
        <v>170</v>
      </c>
      <c r="P24" s="13">
        <v>284</v>
      </c>
      <c r="Q24" s="14">
        <v>125</v>
      </c>
    </row>
    <row r="25" spans="1:17">
      <c r="A25" s="2">
        <v>2009</v>
      </c>
      <c r="B25" s="9">
        <v>94</v>
      </c>
      <c r="C25" s="9">
        <v>172</v>
      </c>
      <c r="D25" s="9">
        <v>167</v>
      </c>
      <c r="E25" s="10">
        <v>433</v>
      </c>
      <c r="F25" s="12">
        <v>39</v>
      </c>
      <c r="G25" s="12">
        <v>72</v>
      </c>
      <c r="H25" s="9">
        <v>92</v>
      </c>
      <c r="I25" s="13">
        <v>203</v>
      </c>
      <c r="J25" s="12">
        <v>55</v>
      </c>
      <c r="K25" s="12">
        <v>100</v>
      </c>
      <c r="L25" s="9">
        <v>75</v>
      </c>
      <c r="M25" s="13">
        <v>230</v>
      </c>
      <c r="N25" s="14">
        <v>343</v>
      </c>
      <c r="O25" s="13">
        <v>133</v>
      </c>
      <c r="P25" s="13">
        <v>207</v>
      </c>
      <c r="Q25" s="14">
        <v>86</v>
      </c>
    </row>
    <row r="26" spans="1:17">
      <c r="A26" s="2">
        <v>2010</v>
      </c>
      <c r="B26" s="9">
        <v>79</v>
      </c>
      <c r="C26" s="9">
        <v>187</v>
      </c>
      <c r="D26" s="9">
        <v>223</v>
      </c>
      <c r="E26" s="10">
        <v>489</v>
      </c>
      <c r="F26" s="12">
        <v>38</v>
      </c>
      <c r="G26" s="12">
        <v>89</v>
      </c>
      <c r="H26" s="9">
        <v>108</v>
      </c>
      <c r="I26" s="13">
        <v>235</v>
      </c>
      <c r="J26" s="12">
        <v>41</v>
      </c>
      <c r="K26" s="12">
        <v>98</v>
      </c>
      <c r="L26" s="9">
        <v>115</v>
      </c>
      <c r="M26" s="13">
        <v>254</v>
      </c>
      <c r="N26" s="14">
        <v>407</v>
      </c>
      <c r="O26" s="13">
        <v>164</v>
      </c>
      <c r="P26" s="13">
        <v>267</v>
      </c>
      <c r="Q26" s="14">
        <v>118</v>
      </c>
    </row>
    <row r="27" spans="1:17">
      <c r="A27" s="2">
        <v>2011</v>
      </c>
      <c r="B27" s="9">
        <v>95</v>
      </c>
      <c r="C27" s="9">
        <v>148</v>
      </c>
      <c r="D27" s="9">
        <v>187</v>
      </c>
      <c r="E27" s="10">
        <v>430</v>
      </c>
      <c r="F27" s="12">
        <v>47</v>
      </c>
      <c r="G27" s="12">
        <v>63</v>
      </c>
      <c r="H27" s="9">
        <v>96</v>
      </c>
      <c r="I27" s="13">
        <v>206</v>
      </c>
      <c r="J27" s="12">
        <v>48</v>
      </c>
      <c r="K27" s="12">
        <v>85</v>
      </c>
      <c r="L27" s="9">
        <v>91</v>
      </c>
      <c r="M27" s="13">
        <v>224</v>
      </c>
      <c r="N27" s="14">
        <v>367</v>
      </c>
      <c r="O27" s="13">
        <v>133</v>
      </c>
      <c r="P27" s="13">
        <v>184</v>
      </c>
      <c r="Q27" s="14">
        <v>70</v>
      </c>
    </row>
    <row r="28" spans="1:17">
      <c r="A28" s="2">
        <v>2012</v>
      </c>
      <c r="B28" s="9">
        <v>103</v>
      </c>
      <c r="C28" s="9">
        <v>166</v>
      </c>
      <c r="D28" s="9">
        <v>204</v>
      </c>
      <c r="E28" s="10">
        <v>473</v>
      </c>
      <c r="F28" s="12">
        <v>45</v>
      </c>
      <c r="G28" s="12">
        <v>60</v>
      </c>
      <c r="H28" s="9">
        <v>101</v>
      </c>
      <c r="I28" s="13">
        <v>206</v>
      </c>
      <c r="J28" s="12">
        <v>58</v>
      </c>
      <c r="K28" s="12">
        <v>106</v>
      </c>
      <c r="L28" s="9">
        <v>103</v>
      </c>
      <c r="M28" s="13">
        <v>267</v>
      </c>
      <c r="N28" s="14">
        <v>394</v>
      </c>
      <c r="O28" s="13">
        <v>141</v>
      </c>
      <c r="P28" s="13">
        <v>256</v>
      </c>
      <c r="Q28" s="14">
        <v>98</v>
      </c>
    </row>
    <row r="29" spans="1:17">
      <c r="A29" s="2">
        <v>2013</v>
      </c>
      <c r="B29" s="9">
        <v>96</v>
      </c>
      <c r="C29" s="9">
        <v>166</v>
      </c>
      <c r="D29" s="9">
        <v>192</v>
      </c>
      <c r="E29" s="10">
        <v>454</v>
      </c>
      <c r="F29" s="12">
        <v>58</v>
      </c>
      <c r="G29" s="12">
        <v>64</v>
      </c>
      <c r="H29" s="9">
        <v>99</v>
      </c>
      <c r="I29" s="13">
        <v>221</v>
      </c>
      <c r="J29" s="12">
        <v>38</v>
      </c>
      <c r="K29" s="12">
        <v>102</v>
      </c>
      <c r="L29" s="9">
        <v>93</v>
      </c>
      <c r="M29" s="13">
        <v>233</v>
      </c>
      <c r="N29" s="14">
        <v>323</v>
      </c>
      <c r="O29" s="13">
        <v>118</v>
      </c>
      <c r="P29" s="13">
        <v>176</v>
      </c>
      <c r="Q29" s="14">
        <v>70</v>
      </c>
    </row>
    <row r="30" spans="1:17">
      <c r="A30" s="2">
        <v>2014</v>
      </c>
      <c r="B30" s="9">
        <v>124</v>
      </c>
      <c r="C30" s="9">
        <v>163</v>
      </c>
      <c r="D30" s="9">
        <v>249</v>
      </c>
      <c r="E30" s="10">
        <v>536</v>
      </c>
      <c r="F30" s="12">
        <v>64</v>
      </c>
      <c r="G30" s="12">
        <v>56</v>
      </c>
      <c r="H30" s="9">
        <v>124</v>
      </c>
      <c r="I30" s="13">
        <v>244</v>
      </c>
      <c r="J30" s="12">
        <v>60</v>
      </c>
      <c r="K30" s="12">
        <v>107</v>
      </c>
      <c r="L30" s="9">
        <v>125</v>
      </c>
      <c r="M30" s="13">
        <v>292</v>
      </c>
      <c r="N30" s="14">
        <v>419</v>
      </c>
      <c r="O30" s="13">
        <v>135</v>
      </c>
      <c r="P30" s="13">
        <v>251</v>
      </c>
      <c r="Q30" s="14">
        <v>85</v>
      </c>
    </row>
    <row r="31" spans="1:17">
      <c r="A31" s="2">
        <v>2015</v>
      </c>
      <c r="B31" s="9">
        <v>134</v>
      </c>
      <c r="C31" s="9">
        <v>154</v>
      </c>
      <c r="D31" s="9">
        <v>240</v>
      </c>
      <c r="E31" s="10">
        <v>528</v>
      </c>
      <c r="F31" s="12">
        <v>67</v>
      </c>
      <c r="G31" s="12">
        <v>50</v>
      </c>
      <c r="H31" s="9">
        <v>102</v>
      </c>
      <c r="I31" s="13">
        <v>219</v>
      </c>
      <c r="J31" s="12">
        <v>67</v>
      </c>
      <c r="K31" s="12">
        <v>104</v>
      </c>
      <c r="L31" s="9">
        <v>138</v>
      </c>
      <c r="M31" s="13">
        <v>309</v>
      </c>
      <c r="N31" s="14">
        <v>398</v>
      </c>
      <c r="O31" s="13">
        <v>117</v>
      </c>
      <c r="P31" s="13">
        <v>206</v>
      </c>
      <c r="Q31" s="14">
        <v>69</v>
      </c>
    </row>
    <row r="32" spans="1:17">
      <c r="A32" s="2">
        <v>2016</v>
      </c>
      <c r="B32" s="17">
        <v>119</v>
      </c>
      <c r="C32" s="17">
        <v>169</v>
      </c>
      <c r="D32" s="17">
        <v>254</v>
      </c>
      <c r="E32" s="18">
        <v>544</v>
      </c>
      <c r="F32" s="17">
        <v>55</v>
      </c>
      <c r="G32" s="17">
        <v>69</v>
      </c>
      <c r="H32" s="17">
        <v>123</v>
      </c>
      <c r="I32" s="18">
        <v>247</v>
      </c>
      <c r="J32" s="17">
        <v>64</v>
      </c>
      <c r="K32" s="17">
        <v>100</v>
      </c>
      <c r="L32" s="17">
        <v>131</v>
      </c>
      <c r="M32" s="18">
        <v>297</v>
      </c>
      <c r="N32" s="19">
        <v>428</v>
      </c>
      <c r="O32" s="18">
        <v>130</v>
      </c>
      <c r="P32" s="18">
        <v>231</v>
      </c>
      <c r="Q32" s="19">
        <v>82</v>
      </c>
    </row>
    <row r="33" spans="1:13">
      <c r="D33" s="9"/>
      <c r="E33" s="9"/>
      <c r="F33" s="9"/>
      <c r="G33" s="9"/>
      <c r="H33" s="9"/>
      <c r="I33" s="9"/>
      <c r="J33" s="9"/>
      <c r="K33" s="9"/>
      <c r="L33" s="9"/>
      <c r="M33" s="9"/>
    </row>
    <row r="34" spans="1:13">
      <c r="A34" s="54">
        <v>2016</v>
      </c>
      <c r="B34" s="58" t="s">
        <v>18</v>
      </c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60"/>
    </row>
    <row r="35" spans="1:13">
      <c r="A35" s="55"/>
      <c r="B35" s="58" t="s">
        <v>8</v>
      </c>
      <c r="C35" s="59"/>
      <c r="D35" s="59"/>
      <c r="E35" s="60"/>
      <c r="F35" s="58" t="s">
        <v>9</v>
      </c>
      <c r="G35" s="59"/>
      <c r="H35" s="59"/>
      <c r="I35" s="60"/>
      <c r="J35" s="58" t="s">
        <v>10</v>
      </c>
      <c r="K35" s="59"/>
      <c r="L35" s="59"/>
      <c r="M35" s="60"/>
    </row>
    <row r="36" spans="1:13">
      <c r="A36" s="55"/>
      <c r="B36" s="2" t="s">
        <v>3</v>
      </c>
      <c r="C36" s="2" t="s">
        <v>2</v>
      </c>
      <c r="D36" s="2" t="s">
        <v>4</v>
      </c>
      <c r="E36" s="2" t="s">
        <v>1</v>
      </c>
      <c r="F36" s="2" t="s">
        <v>3</v>
      </c>
      <c r="G36" s="2" t="s">
        <v>2</v>
      </c>
      <c r="H36" s="2" t="s">
        <v>4</v>
      </c>
      <c r="I36" s="2" t="s">
        <v>1</v>
      </c>
      <c r="J36" s="2" t="s">
        <v>3</v>
      </c>
      <c r="K36" s="2" t="s">
        <v>2</v>
      </c>
      <c r="L36" s="2" t="s">
        <v>4</v>
      </c>
      <c r="M36" s="2" t="s">
        <v>1</v>
      </c>
    </row>
    <row r="37" spans="1:13">
      <c r="A37" s="55"/>
      <c r="B37" s="58" t="s">
        <v>19</v>
      </c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60"/>
    </row>
    <row r="38" spans="1:13">
      <c r="A38" s="55"/>
      <c r="B38" s="23">
        <v>110</v>
      </c>
      <c r="C38" s="24">
        <v>130</v>
      </c>
      <c r="D38" s="24">
        <v>188</v>
      </c>
      <c r="E38" s="25">
        <v>428</v>
      </c>
      <c r="F38" s="17">
        <v>50</v>
      </c>
      <c r="G38" s="17">
        <v>50</v>
      </c>
      <c r="H38" s="17">
        <v>89</v>
      </c>
      <c r="I38" s="18">
        <v>189</v>
      </c>
      <c r="J38" s="17">
        <v>60</v>
      </c>
      <c r="K38" s="17">
        <v>80</v>
      </c>
      <c r="L38" s="17">
        <v>99</v>
      </c>
      <c r="M38" s="18">
        <v>239</v>
      </c>
    </row>
    <row r="39" spans="1:13">
      <c r="A39" s="55"/>
      <c r="B39" s="58" t="s">
        <v>20</v>
      </c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60"/>
    </row>
    <row r="40" spans="1:13">
      <c r="A40" s="69"/>
      <c r="B40" s="23">
        <v>53</v>
      </c>
      <c r="C40" s="24">
        <v>82</v>
      </c>
      <c r="D40" s="24">
        <v>96</v>
      </c>
      <c r="E40" s="25">
        <v>231</v>
      </c>
      <c r="F40" s="17">
        <v>27</v>
      </c>
      <c r="G40" s="17">
        <v>33</v>
      </c>
      <c r="H40" s="17">
        <v>46</v>
      </c>
      <c r="I40" s="18">
        <v>106</v>
      </c>
      <c r="J40" s="17">
        <v>26</v>
      </c>
      <c r="K40" s="17">
        <v>49</v>
      </c>
      <c r="L40" s="17">
        <v>50</v>
      </c>
      <c r="M40" s="18">
        <v>125</v>
      </c>
    </row>
  </sheetData>
  <mergeCells count="18">
    <mergeCell ref="J4:M4"/>
    <mergeCell ref="N4:N5"/>
    <mergeCell ref="J35:M35"/>
    <mergeCell ref="O4:O5"/>
    <mergeCell ref="P4:P5"/>
    <mergeCell ref="Q4:Q5"/>
    <mergeCell ref="A34:A40"/>
    <mergeCell ref="B34:M34"/>
    <mergeCell ref="B35:E35"/>
    <mergeCell ref="F35:I35"/>
    <mergeCell ref="B37:M37"/>
    <mergeCell ref="B39:M39"/>
    <mergeCell ref="A3:A5"/>
    <mergeCell ref="B3:M3"/>
    <mergeCell ref="N3:O3"/>
    <mergeCell ref="P3:Q3"/>
    <mergeCell ref="B4:E4"/>
    <mergeCell ref="F4:I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32"/>
  <sheetViews>
    <sheetView workbookViewId="0"/>
  </sheetViews>
  <sheetFormatPr defaultRowHeight="14.4"/>
  <cols>
    <col min="1" max="1" width="6" style="3" customWidth="1"/>
    <col min="2" max="13" width="7.6640625" customWidth="1"/>
    <col min="14" max="14" width="11.5546875" customWidth="1"/>
    <col min="15" max="15" width="7.6640625" customWidth="1"/>
    <col min="16" max="16" width="11.5546875" customWidth="1"/>
    <col min="17" max="17" width="7.6640625" customWidth="1"/>
  </cols>
  <sheetData>
    <row r="1" spans="1:17">
      <c r="A1" s="1" t="s">
        <v>6</v>
      </c>
    </row>
    <row r="2" spans="1:17">
      <c r="A2" s="75" t="s">
        <v>21</v>
      </c>
    </row>
    <row r="3" spans="1:17" ht="42.6" customHeight="1">
      <c r="A3" s="65"/>
      <c r="B3" s="66" t="s">
        <v>8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8"/>
      <c r="N3" s="76" t="s">
        <v>23</v>
      </c>
      <c r="O3" s="77"/>
      <c r="P3" s="78" t="s">
        <v>24</v>
      </c>
      <c r="Q3" s="80"/>
    </row>
    <row r="4" spans="1:17">
      <c r="A4" s="73"/>
      <c r="B4" s="58" t="s">
        <v>8</v>
      </c>
      <c r="C4" s="59"/>
      <c r="D4" s="59"/>
      <c r="E4" s="60"/>
      <c r="F4" s="59" t="s">
        <v>9</v>
      </c>
      <c r="G4" s="59"/>
      <c r="H4" s="59"/>
      <c r="I4" s="60"/>
      <c r="J4" s="66" t="s">
        <v>10</v>
      </c>
      <c r="K4" s="67"/>
      <c r="L4" s="67"/>
      <c r="M4" s="68"/>
      <c r="N4" s="52" t="s">
        <v>8</v>
      </c>
      <c r="O4" s="51" t="s">
        <v>2</v>
      </c>
      <c r="P4" s="52" t="s">
        <v>22</v>
      </c>
      <c r="Q4" s="51" t="s">
        <v>2</v>
      </c>
    </row>
    <row r="5" spans="1:17" s="3" customFormat="1">
      <c r="A5" s="73"/>
      <c r="B5" s="2" t="s">
        <v>3</v>
      </c>
      <c r="C5" s="2" t="s">
        <v>2</v>
      </c>
      <c r="D5" s="2" t="s">
        <v>4</v>
      </c>
      <c r="E5" s="2" t="s">
        <v>1</v>
      </c>
      <c r="F5" s="26" t="s">
        <v>3</v>
      </c>
      <c r="G5" s="2" t="s">
        <v>2</v>
      </c>
      <c r="H5" s="2" t="s">
        <v>4</v>
      </c>
      <c r="I5" s="2" t="s">
        <v>1</v>
      </c>
      <c r="J5" s="2" t="s">
        <v>3</v>
      </c>
      <c r="K5" s="2" t="s">
        <v>2</v>
      </c>
      <c r="L5" s="2" t="s">
        <v>4</v>
      </c>
      <c r="M5" s="2" t="s">
        <v>1</v>
      </c>
      <c r="N5" s="53"/>
      <c r="O5" s="51"/>
      <c r="P5" s="53"/>
      <c r="Q5" s="51"/>
    </row>
    <row r="6" spans="1:17">
      <c r="A6" s="15">
        <v>1990</v>
      </c>
      <c r="B6" s="27"/>
      <c r="C6" s="28"/>
      <c r="D6" s="28"/>
      <c r="E6" s="29"/>
      <c r="F6" s="30"/>
      <c r="G6" s="31"/>
      <c r="H6" s="31"/>
      <c r="I6" s="32"/>
      <c r="J6" s="30"/>
      <c r="K6" s="31"/>
      <c r="L6" s="31"/>
      <c r="M6" s="32"/>
      <c r="N6" s="33"/>
      <c r="O6" s="33"/>
      <c r="P6" s="33"/>
      <c r="Q6" s="33"/>
    </row>
    <row r="7" spans="1:17">
      <c r="A7" s="15">
        <v>1991</v>
      </c>
      <c r="B7" s="34"/>
      <c r="C7" s="35"/>
      <c r="D7" s="35"/>
      <c r="E7" s="36"/>
      <c r="F7" s="37"/>
      <c r="G7" s="38"/>
      <c r="H7" s="38"/>
      <c r="I7" s="39"/>
      <c r="J7" s="37"/>
      <c r="K7" s="38"/>
      <c r="L7" s="38"/>
      <c r="M7" s="39"/>
      <c r="N7" s="40"/>
      <c r="O7" s="40"/>
      <c r="P7" s="40"/>
      <c r="Q7" s="40"/>
    </row>
    <row r="8" spans="1:17">
      <c r="A8" s="15">
        <v>1992</v>
      </c>
      <c r="B8" s="34"/>
      <c r="C8" s="35"/>
      <c r="D8" s="35"/>
      <c r="E8" s="36"/>
      <c r="F8" s="37"/>
      <c r="G8" s="38"/>
      <c r="H8" s="38"/>
      <c r="I8" s="39"/>
      <c r="J8" s="37"/>
      <c r="K8" s="38"/>
      <c r="L8" s="38"/>
      <c r="M8" s="39"/>
      <c r="N8" s="40"/>
      <c r="O8" s="40"/>
      <c r="P8" s="40"/>
      <c r="Q8" s="40"/>
    </row>
    <row r="9" spans="1:17">
      <c r="A9" s="15">
        <v>1993</v>
      </c>
      <c r="B9" s="34"/>
      <c r="C9" s="35"/>
      <c r="D9" s="35"/>
      <c r="E9" s="36"/>
      <c r="F9" s="37"/>
      <c r="G9" s="38"/>
      <c r="H9" s="38"/>
      <c r="I9" s="39"/>
      <c r="J9" s="37"/>
      <c r="K9" s="38"/>
      <c r="L9" s="38"/>
      <c r="M9" s="39"/>
      <c r="N9" s="40"/>
      <c r="O9" s="40"/>
      <c r="P9" s="40"/>
      <c r="Q9" s="40"/>
    </row>
    <row r="10" spans="1:17">
      <c r="A10" s="15">
        <v>1994</v>
      </c>
      <c r="B10" s="34"/>
      <c r="C10" s="35"/>
      <c r="D10" s="35"/>
      <c r="E10" s="36"/>
      <c r="F10" s="37"/>
      <c r="G10" s="38"/>
      <c r="H10" s="38"/>
      <c r="I10" s="39"/>
      <c r="J10" s="37"/>
      <c r="K10" s="38"/>
      <c r="L10" s="38"/>
      <c r="M10" s="39"/>
      <c r="N10" s="40"/>
      <c r="O10" s="40"/>
      <c r="P10" s="40"/>
      <c r="Q10" s="40"/>
    </row>
    <row r="11" spans="1:17">
      <c r="A11" s="15">
        <v>1995</v>
      </c>
      <c r="B11" s="34"/>
      <c r="C11" s="35"/>
      <c r="D11" s="35"/>
      <c r="E11" s="36"/>
      <c r="F11" s="37"/>
      <c r="G11" s="38"/>
      <c r="H11" s="38"/>
      <c r="I11" s="39"/>
      <c r="J11" s="37"/>
      <c r="K11" s="38"/>
      <c r="L11" s="38"/>
      <c r="M11" s="39"/>
      <c r="N11" s="40"/>
      <c r="O11" s="40"/>
      <c r="P11" s="40"/>
      <c r="Q11" s="40"/>
    </row>
    <row r="12" spans="1:17">
      <c r="A12" s="15">
        <v>1996</v>
      </c>
      <c r="B12" s="34">
        <f>'Data 1'!B12-'Data 2'!B12</f>
        <v>-8</v>
      </c>
      <c r="C12" s="35">
        <f>'Data 1'!C12-'Data 2'!C12</f>
        <v>9</v>
      </c>
      <c r="D12" s="35">
        <f>'Data 1'!D12-'Data 2'!D12</f>
        <v>9</v>
      </c>
      <c r="E12" s="36">
        <f>'Data 1'!E12-'Data 2'!E12</f>
        <v>10</v>
      </c>
      <c r="F12" s="37">
        <f>'Data 1'!F12-'Data 2'!F12</f>
        <v>-15</v>
      </c>
      <c r="G12" s="38">
        <f>'Data 1'!G12-'Data 2'!G12</f>
        <v>2</v>
      </c>
      <c r="H12" s="38">
        <f>'Data 1'!H12-'Data 2'!H12</f>
        <v>6</v>
      </c>
      <c r="I12" s="39">
        <f>'Data 1'!I12-'Data 2'!I12</f>
        <v>-7</v>
      </c>
      <c r="J12" s="37">
        <f>'Data 1'!J12-'Data 2'!J12</f>
        <v>7</v>
      </c>
      <c r="K12" s="38">
        <f>'Data 1'!K12-'Data 2'!K12</f>
        <v>7</v>
      </c>
      <c r="L12" s="38">
        <f>'Data 1'!L12-'Data 2'!L12</f>
        <v>3</v>
      </c>
      <c r="M12" s="39">
        <f>'Data 1'!M12-'Data 2'!M12</f>
        <v>17</v>
      </c>
      <c r="N12" s="40">
        <f>'Data 1'!N12-'Data 2'!N12</f>
        <v>7</v>
      </c>
      <c r="O12" s="40">
        <f>'Data 1'!O12-'Data 2'!O12</f>
        <v>-7</v>
      </c>
      <c r="P12" s="40">
        <f>'Data 1'!P12-'Data 2'!P12</f>
        <v>36</v>
      </c>
      <c r="Q12" s="40">
        <f>'Data 1'!Q12-'Data 2'!Q12</f>
        <v>3</v>
      </c>
    </row>
    <row r="13" spans="1:17">
      <c r="A13" s="15">
        <v>1997</v>
      </c>
      <c r="B13" s="34">
        <f>'Data 1'!B13-'Data 2'!B13</f>
        <v>-15</v>
      </c>
      <c r="C13" s="35">
        <f>'Data 1'!C13-'Data 2'!C13</f>
        <v>0</v>
      </c>
      <c r="D13" s="35">
        <f>'Data 1'!D13-'Data 2'!D13</f>
        <v>-4</v>
      </c>
      <c r="E13" s="36">
        <f>'Data 1'!E13-'Data 2'!E13</f>
        <v>-19</v>
      </c>
      <c r="F13" s="37">
        <f>'Data 1'!F13-'Data 2'!F13</f>
        <v>-12</v>
      </c>
      <c r="G13" s="38">
        <f>'Data 1'!G13-'Data 2'!G13</f>
        <v>-1</v>
      </c>
      <c r="H13" s="38">
        <f>'Data 1'!H13-'Data 2'!H13</f>
        <v>-5</v>
      </c>
      <c r="I13" s="39">
        <f>'Data 1'!I13-'Data 2'!I13</f>
        <v>-18</v>
      </c>
      <c r="J13" s="37">
        <f>'Data 1'!J13-'Data 2'!J13</f>
        <v>-3</v>
      </c>
      <c r="K13" s="38">
        <f>'Data 1'!K13-'Data 2'!K13</f>
        <v>1</v>
      </c>
      <c r="L13" s="38">
        <f>'Data 1'!L13-'Data 2'!L13</f>
        <v>1</v>
      </c>
      <c r="M13" s="39">
        <f>'Data 1'!M13-'Data 2'!M13</f>
        <v>-1</v>
      </c>
      <c r="N13" s="40">
        <f>'Data 1'!N13-'Data 2'!N13</f>
        <v>-30</v>
      </c>
      <c r="O13" s="40">
        <f>'Data 1'!O13-'Data 2'!O13</f>
        <v>-16</v>
      </c>
      <c r="P13" s="40">
        <f>'Data 1'!P13-'Data 2'!P13</f>
        <v>-7</v>
      </c>
      <c r="Q13" s="40">
        <f>'Data 1'!Q13-'Data 2'!Q13</f>
        <v>-9</v>
      </c>
    </row>
    <row r="14" spans="1:17">
      <c r="A14" s="15">
        <v>1998</v>
      </c>
      <c r="B14" s="34">
        <f>'Data 1'!B14-'Data 2'!B14</f>
        <v>-37</v>
      </c>
      <c r="C14" s="35">
        <f>'Data 1'!C14-'Data 2'!C14</f>
        <v>-47</v>
      </c>
      <c r="D14" s="35">
        <f>'Data 1'!D14-'Data 2'!D14</f>
        <v>-30</v>
      </c>
      <c r="E14" s="36">
        <f>'Data 1'!E14-'Data 2'!E14</f>
        <v>-114</v>
      </c>
      <c r="F14" s="37">
        <f>'Data 1'!F14-'Data 2'!F14</f>
        <v>-17</v>
      </c>
      <c r="G14" s="38">
        <f>'Data 1'!G14-'Data 2'!G14</f>
        <v>-18</v>
      </c>
      <c r="H14" s="38">
        <f>'Data 1'!H14-'Data 2'!H14</f>
        <v>-19</v>
      </c>
      <c r="I14" s="39">
        <f>'Data 1'!I14-'Data 2'!I14</f>
        <v>-54</v>
      </c>
      <c r="J14" s="37">
        <f>'Data 1'!J14-'Data 2'!J14</f>
        <v>-20</v>
      </c>
      <c r="K14" s="38">
        <f>'Data 1'!K14-'Data 2'!K14</f>
        <v>-29</v>
      </c>
      <c r="L14" s="38">
        <f>'Data 1'!L14-'Data 2'!L14</f>
        <v>-11</v>
      </c>
      <c r="M14" s="39">
        <f>'Data 1'!M14-'Data 2'!M14</f>
        <v>-60</v>
      </c>
      <c r="N14" s="40">
        <f>'Data 1'!N14-'Data 2'!N14</f>
        <v>-66</v>
      </c>
      <c r="O14" s="40">
        <f>'Data 1'!O14-'Data 2'!O14</f>
        <v>-48</v>
      </c>
      <c r="P14" s="40">
        <f>'Data 1'!P14-'Data 2'!P14</f>
        <v>-4</v>
      </c>
      <c r="Q14" s="40">
        <f>'Data 1'!Q14-'Data 2'!Q14</f>
        <v>-24</v>
      </c>
    </row>
    <row r="15" spans="1:17">
      <c r="A15" s="15">
        <v>1999</v>
      </c>
      <c r="B15" s="34">
        <f>'Data 1'!B15-'Data 2'!B15</f>
        <v>4</v>
      </c>
      <c r="C15" s="35">
        <f>'Data 1'!C15-'Data 2'!C15</f>
        <v>9</v>
      </c>
      <c r="D15" s="35">
        <f>'Data 1'!D15-'Data 2'!D15</f>
        <v>-10</v>
      </c>
      <c r="E15" s="36">
        <f>'Data 1'!E15-'Data 2'!E15</f>
        <v>3</v>
      </c>
      <c r="F15" s="37">
        <f>'Data 1'!F15-'Data 2'!F15</f>
        <v>2</v>
      </c>
      <c r="G15" s="38">
        <f>'Data 1'!G15-'Data 2'!G15</f>
        <v>-7</v>
      </c>
      <c r="H15" s="38">
        <f>'Data 1'!H15-'Data 2'!H15</f>
        <v>-6</v>
      </c>
      <c r="I15" s="39">
        <f>'Data 1'!I15-'Data 2'!I15</f>
        <v>-11</v>
      </c>
      <c r="J15" s="37">
        <f>'Data 1'!J15-'Data 2'!J15</f>
        <v>2</v>
      </c>
      <c r="K15" s="38">
        <f>'Data 1'!K15-'Data 2'!K15</f>
        <v>16</v>
      </c>
      <c r="L15" s="38">
        <f>'Data 1'!L15-'Data 2'!L15</f>
        <v>-4</v>
      </c>
      <c r="M15" s="39">
        <f>'Data 1'!M15-'Data 2'!M15</f>
        <v>14</v>
      </c>
      <c r="N15" s="40">
        <f>'Data 1'!N15-'Data 2'!N15</f>
        <v>6</v>
      </c>
      <c r="O15" s="40">
        <f>'Data 1'!O15-'Data 2'!O15</f>
        <v>-1</v>
      </c>
      <c r="P15" s="40">
        <f>'Data 1'!P15-'Data 2'!P15</f>
        <v>63</v>
      </c>
      <c r="Q15" s="40">
        <f>'Data 1'!Q15-'Data 2'!Q15</f>
        <v>17</v>
      </c>
    </row>
    <row r="16" spans="1:17">
      <c r="A16" s="15">
        <v>2000</v>
      </c>
      <c r="B16" s="34">
        <f>'Data 1'!B16-'Data 2'!B16</f>
        <v>-15</v>
      </c>
      <c r="C16" s="35">
        <f>'Data 1'!C16-'Data 2'!C16</f>
        <v>-5</v>
      </c>
      <c r="D16" s="35">
        <f>'Data 1'!D16-'Data 2'!D16</f>
        <v>12</v>
      </c>
      <c r="E16" s="36">
        <f>'Data 1'!E16-'Data 2'!E16</f>
        <v>-8</v>
      </c>
      <c r="F16" s="37">
        <f>'Data 1'!F16-'Data 2'!F16</f>
        <v>-7</v>
      </c>
      <c r="G16" s="38">
        <f>'Data 1'!G16-'Data 2'!G16</f>
        <v>4</v>
      </c>
      <c r="H16" s="38">
        <f>'Data 1'!H16-'Data 2'!H16</f>
        <v>-5</v>
      </c>
      <c r="I16" s="39">
        <f>'Data 1'!I16-'Data 2'!I16</f>
        <v>-8</v>
      </c>
      <c r="J16" s="37">
        <f>'Data 1'!J16-'Data 2'!J16</f>
        <v>-8</v>
      </c>
      <c r="K16" s="38">
        <f>'Data 1'!K16-'Data 2'!K16</f>
        <v>-9</v>
      </c>
      <c r="L16" s="38">
        <f>'Data 1'!L16-'Data 2'!L16</f>
        <v>17</v>
      </c>
      <c r="M16" s="39">
        <f>'Data 1'!M16-'Data 2'!M16</f>
        <v>0</v>
      </c>
      <c r="N16" s="40">
        <f>'Data 1'!N16-'Data 2'!N16</f>
        <v>-12</v>
      </c>
      <c r="O16" s="40">
        <f>'Data 1'!O16-'Data 2'!O16</f>
        <v>-22</v>
      </c>
      <c r="P16" s="40">
        <f>'Data 1'!P16-'Data 2'!P16</f>
        <v>55</v>
      </c>
      <c r="Q16" s="40">
        <f>'Data 1'!Q16-'Data 2'!Q16</f>
        <v>5</v>
      </c>
    </row>
    <row r="17" spans="1:17">
      <c r="A17" s="15">
        <v>2001</v>
      </c>
      <c r="B17" s="34">
        <f>'Data 1'!B17-'Data 2'!B17</f>
        <v>9</v>
      </c>
      <c r="C17" s="35">
        <f>'Data 1'!C17-'Data 2'!C17</f>
        <v>75</v>
      </c>
      <c r="D17" s="35">
        <f>'Data 1'!D17-'Data 2'!D17</f>
        <v>41</v>
      </c>
      <c r="E17" s="36">
        <f>'Data 1'!E17-'Data 2'!E17</f>
        <v>125</v>
      </c>
      <c r="F17" s="37">
        <f>'Data 1'!F17-'Data 2'!F17</f>
        <v>2</v>
      </c>
      <c r="G17" s="38">
        <f>'Data 1'!G17-'Data 2'!G17</f>
        <v>50</v>
      </c>
      <c r="H17" s="38">
        <f>'Data 1'!H17-'Data 2'!H17</f>
        <v>11</v>
      </c>
      <c r="I17" s="39">
        <f>'Data 1'!I17-'Data 2'!I17</f>
        <v>63</v>
      </c>
      <c r="J17" s="37">
        <f>'Data 1'!J17-'Data 2'!J17</f>
        <v>7</v>
      </c>
      <c r="K17" s="38">
        <f>'Data 1'!K17-'Data 2'!K17</f>
        <v>25</v>
      </c>
      <c r="L17" s="38">
        <f>'Data 1'!L17-'Data 2'!L17</f>
        <v>30</v>
      </c>
      <c r="M17" s="39">
        <f>'Data 1'!M17-'Data 2'!M17</f>
        <v>62</v>
      </c>
      <c r="N17" s="40">
        <f>'Data 1'!N17-'Data 2'!N17</f>
        <v>38</v>
      </c>
      <c r="O17" s="40">
        <f>'Data 1'!O17-'Data 2'!O17</f>
        <v>6</v>
      </c>
      <c r="P17" s="40">
        <f>'Data 1'!P17-'Data 2'!P17</f>
        <v>55</v>
      </c>
      <c r="Q17" s="40">
        <f>'Data 1'!Q17-'Data 2'!Q17</f>
        <v>13</v>
      </c>
    </row>
    <row r="18" spans="1:17">
      <c r="A18" s="15">
        <v>2002</v>
      </c>
      <c r="B18" s="34">
        <f>'Data 1'!B18-'Data 2'!B18</f>
        <v>23</v>
      </c>
      <c r="C18" s="35">
        <f>'Data 1'!C18-'Data 2'!C18</f>
        <v>83</v>
      </c>
      <c r="D18" s="35">
        <f>'Data 1'!D18-'Data 2'!D18</f>
        <v>24</v>
      </c>
      <c r="E18" s="36">
        <f>'Data 1'!E18-'Data 2'!E18</f>
        <v>130</v>
      </c>
      <c r="F18" s="37">
        <f>'Data 1'!F18-'Data 2'!F18</f>
        <v>2</v>
      </c>
      <c r="G18" s="38">
        <f>'Data 1'!G18-'Data 2'!G18</f>
        <v>32</v>
      </c>
      <c r="H18" s="38">
        <f>'Data 1'!H18-'Data 2'!H18</f>
        <v>6</v>
      </c>
      <c r="I18" s="39">
        <f>'Data 1'!I18-'Data 2'!I18</f>
        <v>40</v>
      </c>
      <c r="J18" s="37">
        <f>'Data 1'!J18-'Data 2'!J18</f>
        <v>21</v>
      </c>
      <c r="K18" s="38">
        <f>'Data 1'!K18-'Data 2'!K18</f>
        <v>51</v>
      </c>
      <c r="L18" s="38">
        <f>'Data 1'!L18-'Data 2'!L18</f>
        <v>18</v>
      </c>
      <c r="M18" s="39">
        <f>'Data 1'!M18-'Data 2'!M18</f>
        <v>90</v>
      </c>
      <c r="N18" s="40">
        <f>'Data 1'!N18-'Data 2'!N18</f>
        <v>58</v>
      </c>
      <c r="O18" s="40">
        <f>'Data 1'!O18-'Data 2'!O18</f>
        <v>7</v>
      </c>
      <c r="P18" s="40">
        <f>'Data 1'!P18-'Data 2'!P18</f>
        <v>115</v>
      </c>
      <c r="Q18" s="40">
        <f>'Data 1'!Q18-'Data 2'!Q18</f>
        <v>18</v>
      </c>
    </row>
    <row r="19" spans="1:17">
      <c r="A19" s="15">
        <v>2003</v>
      </c>
      <c r="B19" s="34">
        <f>'Data 1'!B19-'Data 2'!B19</f>
        <v>-7</v>
      </c>
      <c r="C19" s="35">
        <f>'Data 1'!C19-'Data 2'!C19</f>
        <v>12</v>
      </c>
      <c r="D19" s="35">
        <f>'Data 1'!D19-'Data 2'!D19</f>
        <v>-6</v>
      </c>
      <c r="E19" s="36">
        <f>'Data 1'!E19-'Data 2'!E19</f>
        <v>-1</v>
      </c>
      <c r="F19" s="37">
        <f>'Data 1'!F19-'Data 2'!F19</f>
        <v>1</v>
      </c>
      <c r="G19" s="38">
        <f>'Data 1'!G19-'Data 2'!G19</f>
        <v>-5</v>
      </c>
      <c r="H19" s="38">
        <f>'Data 1'!H19-'Data 2'!H19</f>
        <v>-10</v>
      </c>
      <c r="I19" s="39">
        <f>'Data 1'!I19-'Data 2'!I19</f>
        <v>-14</v>
      </c>
      <c r="J19" s="37">
        <f>'Data 1'!J19-'Data 2'!J19</f>
        <v>-8</v>
      </c>
      <c r="K19" s="38">
        <f>'Data 1'!K19-'Data 2'!K19</f>
        <v>17</v>
      </c>
      <c r="L19" s="38">
        <f>'Data 1'!L19-'Data 2'!L19</f>
        <v>4</v>
      </c>
      <c r="M19" s="39">
        <f>'Data 1'!M19-'Data 2'!M19</f>
        <v>13</v>
      </c>
      <c r="N19" s="40">
        <f>'Data 1'!N19-'Data 2'!N19</f>
        <v>11</v>
      </c>
      <c r="O19" s="40">
        <f>'Data 1'!O19-'Data 2'!O19</f>
        <v>-25</v>
      </c>
      <c r="P19" s="40">
        <f>'Data 1'!P19-'Data 2'!P19</f>
        <v>67</v>
      </c>
      <c r="Q19" s="40">
        <f>'Data 1'!Q19-'Data 2'!Q19</f>
        <v>5</v>
      </c>
    </row>
    <row r="20" spans="1:17">
      <c r="A20" s="15">
        <v>2004</v>
      </c>
      <c r="B20" s="34">
        <f>'Data 1'!B20-'Data 2'!B20</f>
        <v>24</v>
      </c>
      <c r="C20" s="35">
        <f>'Data 1'!C20-'Data 2'!C20</f>
        <v>49</v>
      </c>
      <c r="D20" s="35">
        <f>'Data 1'!D20-'Data 2'!D20</f>
        <v>6</v>
      </c>
      <c r="E20" s="36">
        <f>'Data 1'!E20-'Data 2'!E20</f>
        <v>79</v>
      </c>
      <c r="F20" s="37">
        <f>'Data 1'!F20-'Data 2'!F20</f>
        <v>9</v>
      </c>
      <c r="G20" s="38">
        <f>'Data 1'!G20-'Data 2'!G20</f>
        <v>20</v>
      </c>
      <c r="H20" s="38">
        <f>'Data 1'!H20-'Data 2'!H20</f>
        <v>14</v>
      </c>
      <c r="I20" s="39">
        <f>'Data 1'!I20-'Data 2'!I20</f>
        <v>43</v>
      </c>
      <c r="J20" s="37">
        <f>'Data 1'!J20-'Data 2'!J20</f>
        <v>15</v>
      </c>
      <c r="K20" s="38">
        <f>'Data 1'!K20-'Data 2'!K20</f>
        <v>29</v>
      </c>
      <c r="L20" s="38">
        <f>'Data 1'!L20-'Data 2'!L20</f>
        <v>-8</v>
      </c>
      <c r="M20" s="39">
        <f>'Data 1'!M20-'Data 2'!M20</f>
        <v>36</v>
      </c>
      <c r="N20" s="40">
        <f>'Data 1'!N20-'Data 2'!N20</f>
        <v>53</v>
      </c>
      <c r="O20" s="40">
        <f>'Data 1'!O20-'Data 2'!O20</f>
        <v>4</v>
      </c>
      <c r="P20" s="40">
        <f>'Data 1'!P20-'Data 2'!P20</f>
        <v>127</v>
      </c>
      <c r="Q20" s="40">
        <f>'Data 1'!Q20-'Data 2'!Q20</f>
        <v>35</v>
      </c>
    </row>
    <row r="21" spans="1:17">
      <c r="A21" s="15">
        <v>2005</v>
      </c>
      <c r="B21" s="34">
        <f>'Data 1'!B21-'Data 2'!B21</f>
        <v>11</v>
      </c>
      <c r="C21" s="35">
        <f>'Data 1'!C21-'Data 2'!C21</f>
        <v>66</v>
      </c>
      <c r="D21" s="35">
        <f>'Data 1'!D21-'Data 2'!D21</f>
        <v>-15</v>
      </c>
      <c r="E21" s="36">
        <f>'Data 1'!E21-'Data 2'!E21</f>
        <v>62</v>
      </c>
      <c r="F21" s="37">
        <f>'Data 1'!F21-'Data 2'!F21</f>
        <v>0</v>
      </c>
      <c r="G21" s="38">
        <f>'Data 1'!G21-'Data 2'!G21</f>
        <v>21</v>
      </c>
      <c r="H21" s="38">
        <f>'Data 1'!H21-'Data 2'!H21</f>
        <v>-17</v>
      </c>
      <c r="I21" s="39">
        <f>'Data 1'!I21-'Data 2'!I21</f>
        <v>4</v>
      </c>
      <c r="J21" s="37">
        <f>'Data 1'!J21-'Data 2'!J21</f>
        <v>11</v>
      </c>
      <c r="K21" s="38">
        <f>'Data 1'!K21-'Data 2'!K21</f>
        <v>45</v>
      </c>
      <c r="L21" s="38">
        <f>'Data 1'!L21-'Data 2'!L21</f>
        <v>2</v>
      </c>
      <c r="M21" s="39">
        <f>'Data 1'!M21-'Data 2'!M21</f>
        <v>58</v>
      </c>
      <c r="N21" s="40">
        <f>'Data 1'!N21-'Data 2'!N21</f>
        <v>-4</v>
      </c>
      <c r="O21" s="40">
        <f>'Data 1'!O21-'Data 2'!O21</f>
        <v>-13</v>
      </c>
      <c r="P21" s="40">
        <f>'Data 1'!P21-'Data 2'!P21</f>
        <v>98</v>
      </c>
      <c r="Q21" s="40">
        <f>'Data 1'!Q21-'Data 2'!Q21</f>
        <v>23</v>
      </c>
    </row>
    <row r="22" spans="1:17">
      <c r="A22" s="15">
        <v>2006</v>
      </c>
      <c r="B22" s="34">
        <f>'Data 1'!B22-'Data 2'!B22</f>
        <v>-13</v>
      </c>
      <c r="C22" s="35">
        <f>'Data 1'!C22-'Data 2'!C22</f>
        <v>97</v>
      </c>
      <c r="D22" s="35">
        <f>'Data 1'!D22-'Data 2'!D22</f>
        <v>-22</v>
      </c>
      <c r="E22" s="36">
        <f>'Data 1'!E22-'Data 2'!E22</f>
        <v>62</v>
      </c>
      <c r="F22" s="37">
        <f>'Data 1'!F22-'Data 2'!F22</f>
        <v>-15</v>
      </c>
      <c r="G22" s="38">
        <f>'Data 1'!G22-'Data 2'!G22</f>
        <v>28</v>
      </c>
      <c r="H22" s="38">
        <f>'Data 1'!H22-'Data 2'!H22</f>
        <v>-10</v>
      </c>
      <c r="I22" s="39">
        <f>'Data 1'!I22-'Data 2'!I22</f>
        <v>3</v>
      </c>
      <c r="J22" s="37">
        <f>'Data 1'!J22-'Data 2'!J22</f>
        <v>2</v>
      </c>
      <c r="K22" s="38">
        <f>'Data 1'!K22-'Data 2'!K22</f>
        <v>69</v>
      </c>
      <c r="L22" s="38">
        <f>'Data 1'!L22-'Data 2'!L22</f>
        <v>-12</v>
      </c>
      <c r="M22" s="39">
        <f>'Data 1'!M22-'Data 2'!M22</f>
        <v>59</v>
      </c>
      <c r="N22" s="40">
        <f>'Data 1'!N22-'Data 2'!N22</f>
        <v>41</v>
      </c>
      <c r="O22" s="40">
        <f>'Data 1'!O22-'Data 2'!O22</f>
        <v>36</v>
      </c>
      <c r="P22" s="40">
        <f>'Data 1'!P22-'Data 2'!P22</f>
        <v>123</v>
      </c>
      <c r="Q22" s="40">
        <f>'Data 1'!Q22-'Data 2'!Q22</f>
        <v>65</v>
      </c>
    </row>
    <row r="23" spans="1:17">
      <c r="A23" s="15">
        <v>2007</v>
      </c>
      <c r="B23" s="34">
        <f>'Data 1'!B23-'Data 2'!B23</f>
        <v>-38</v>
      </c>
      <c r="C23" s="35">
        <f>'Data 1'!C23-'Data 2'!C23</f>
        <v>34</v>
      </c>
      <c r="D23" s="35">
        <f>'Data 1'!D23-'Data 2'!D23</f>
        <v>-45</v>
      </c>
      <c r="E23" s="36">
        <f>'Data 1'!E23-'Data 2'!E23</f>
        <v>-49</v>
      </c>
      <c r="F23" s="37">
        <f>'Data 1'!F23-'Data 2'!F23</f>
        <v>-14</v>
      </c>
      <c r="G23" s="38">
        <f>'Data 1'!G23-'Data 2'!G23</f>
        <v>18</v>
      </c>
      <c r="H23" s="38">
        <f>'Data 1'!H23-'Data 2'!H23</f>
        <v>-19</v>
      </c>
      <c r="I23" s="39">
        <f>'Data 1'!I23-'Data 2'!I23</f>
        <v>-15</v>
      </c>
      <c r="J23" s="37">
        <f>'Data 1'!J23-'Data 2'!J23</f>
        <v>-24</v>
      </c>
      <c r="K23" s="38">
        <f>'Data 1'!K23-'Data 2'!K23</f>
        <v>16</v>
      </c>
      <c r="L23" s="38">
        <f>'Data 1'!L23-'Data 2'!L23</f>
        <v>-26</v>
      </c>
      <c r="M23" s="39">
        <f>'Data 1'!M23-'Data 2'!M23</f>
        <v>-34</v>
      </c>
      <c r="N23" s="40">
        <f>'Data 1'!N23-'Data 2'!N23</f>
        <v>-79</v>
      </c>
      <c r="O23" s="40">
        <f>'Data 1'!O23-'Data 2'!O23</f>
        <v>-33</v>
      </c>
      <c r="P23" s="40">
        <f>'Data 1'!P23-'Data 2'!P23</f>
        <v>34</v>
      </c>
      <c r="Q23" s="40">
        <f>'Data 1'!Q23-'Data 2'!Q23</f>
        <v>11</v>
      </c>
    </row>
    <row r="24" spans="1:17">
      <c r="A24" s="15">
        <v>2008</v>
      </c>
      <c r="B24" s="34">
        <f>'Data 1'!B24-'Data 2'!B24</f>
        <v>-16</v>
      </c>
      <c r="C24" s="35">
        <f>'Data 1'!C24-'Data 2'!C24</f>
        <v>51</v>
      </c>
      <c r="D24" s="35">
        <f>'Data 1'!D24-'Data 2'!D24</f>
        <v>-33</v>
      </c>
      <c r="E24" s="36">
        <f>'Data 1'!E24-'Data 2'!E24</f>
        <v>2</v>
      </c>
      <c r="F24" s="37">
        <f>'Data 1'!F24-'Data 2'!F24</f>
        <v>-13</v>
      </c>
      <c r="G24" s="38">
        <f>'Data 1'!G24-'Data 2'!G24</f>
        <v>19</v>
      </c>
      <c r="H24" s="38">
        <f>'Data 1'!H24-'Data 2'!H24</f>
        <v>-18</v>
      </c>
      <c r="I24" s="39">
        <f>'Data 1'!I24-'Data 2'!I24</f>
        <v>-12</v>
      </c>
      <c r="J24" s="37">
        <f>'Data 1'!J24-'Data 2'!J24</f>
        <v>-3</v>
      </c>
      <c r="K24" s="38">
        <f>'Data 1'!K24-'Data 2'!K24</f>
        <v>32</v>
      </c>
      <c r="L24" s="38">
        <f>'Data 1'!L24-'Data 2'!L24</f>
        <v>-15</v>
      </c>
      <c r="M24" s="39">
        <f>'Data 1'!M24-'Data 2'!M24</f>
        <v>14</v>
      </c>
      <c r="N24" s="40">
        <f>'Data 1'!N24-'Data 2'!N24</f>
        <v>-70</v>
      </c>
      <c r="O24" s="40">
        <f>'Data 1'!O24-'Data 2'!O24</f>
        <v>-39</v>
      </c>
      <c r="P24" s="40">
        <f>'Data 1'!P24-'Data 2'!P24</f>
        <v>12</v>
      </c>
      <c r="Q24" s="40">
        <f>'Data 1'!Q24-'Data 2'!Q24</f>
        <v>-12</v>
      </c>
    </row>
    <row r="25" spans="1:17">
      <c r="A25" s="15">
        <v>2009</v>
      </c>
      <c r="B25" s="34">
        <f>'Data 1'!B25-'Data 2'!B25</f>
        <v>-4</v>
      </c>
      <c r="C25" s="35">
        <f>'Data 1'!C25-'Data 2'!C25</f>
        <v>38</v>
      </c>
      <c r="D25" s="35">
        <f>'Data 1'!D25-'Data 2'!D25</f>
        <v>-1</v>
      </c>
      <c r="E25" s="36">
        <f>'Data 1'!E25-'Data 2'!E25</f>
        <v>33</v>
      </c>
      <c r="F25" s="37">
        <f>'Data 1'!F25-'Data 2'!F25</f>
        <v>5</v>
      </c>
      <c r="G25" s="38">
        <f>'Data 1'!G25-'Data 2'!G25</f>
        <v>15</v>
      </c>
      <c r="H25" s="38">
        <f>'Data 1'!H25-'Data 2'!H25</f>
        <v>-23</v>
      </c>
      <c r="I25" s="39">
        <f>'Data 1'!I25-'Data 2'!I25</f>
        <v>-3</v>
      </c>
      <c r="J25" s="37">
        <f>'Data 1'!J25-'Data 2'!J25</f>
        <v>-9</v>
      </c>
      <c r="K25" s="38">
        <f>'Data 1'!K25-'Data 2'!K25</f>
        <v>23</v>
      </c>
      <c r="L25" s="38">
        <f>'Data 1'!L25-'Data 2'!L25</f>
        <v>22</v>
      </c>
      <c r="M25" s="39">
        <f>'Data 1'!M25-'Data 2'!M25</f>
        <v>36</v>
      </c>
      <c r="N25" s="40">
        <f>'Data 1'!N25-'Data 2'!N25</f>
        <v>-22</v>
      </c>
      <c r="O25" s="40">
        <f>'Data 1'!O25-'Data 2'!O25</f>
        <v>-10</v>
      </c>
      <c r="P25" s="40">
        <f>'Data 1'!P25-'Data 2'!P25</f>
        <v>83</v>
      </c>
      <c r="Q25" s="40">
        <f>'Data 1'!Q25-'Data 2'!Q25</f>
        <v>23</v>
      </c>
    </row>
    <row r="26" spans="1:17">
      <c r="A26" s="15">
        <v>2010</v>
      </c>
      <c r="B26" s="34">
        <f>'Data 1'!B26-'Data 2'!B26</f>
        <v>2</v>
      </c>
      <c r="C26" s="35">
        <f>'Data 1'!C26-'Data 2'!C26</f>
        <v>123</v>
      </c>
      <c r="D26" s="35">
        <f>'Data 1'!D26-'Data 2'!D26</f>
        <v>-17</v>
      </c>
      <c r="E26" s="36">
        <f>'Data 1'!E26-'Data 2'!E26</f>
        <v>108</v>
      </c>
      <c r="F26" s="37">
        <f>'Data 1'!F26-'Data 2'!F26</f>
        <v>9</v>
      </c>
      <c r="G26" s="38">
        <f>'Data 1'!G26-'Data 2'!G26</f>
        <v>36</v>
      </c>
      <c r="H26" s="38">
        <f>'Data 1'!H26-'Data 2'!H26</f>
        <v>-3</v>
      </c>
      <c r="I26" s="39">
        <f>'Data 1'!I26-'Data 2'!I26</f>
        <v>42</v>
      </c>
      <c r="J26" s="37">
        <f>'Data 1'!J26-'Data 2'!J26</f>
        <v>-7</v>
      </c>
      <c r="K26" s="38">
        <f>'Data 1'!K26-'Data 2'!K26</f>
        <v>87</v>
      </c>
      <c r="L26" s="38">
        <f>'Data 1'!L26-'Data 2'!L26</f>
        <v>-14</v>
      </c>
      <c r="M26" s="39">
        <f>'Data 1'!M26-'Data 2'!M26</f>
        <v>66</v>
      </c>
      <c r="N26" s="40">
        <f>'Data 1'!N26-'Data 2'!N26</f>
        <v>-45</v>
      </c>
      <c r="O26" s="40">
        <f>'Data 1'!O26-'Data 2'!O26</f>
        <v>-18</v>
      </c>
      <c r="P26" s="40">
        <f>'Data 1'!P26-'Data 2'!P26</f>
        <v>33</v>
      </c>
      <c r="Q26" s="40">
        <f>'Data 1'!Q26-'Data 2'!Q26</f>
        <v>1</v>
      </c>
    </row>
    <row r="27" spans="1:17">
      <c r="A27" s="15">
        <v>2011</v>
      </c>
      <c r="B27" s="34">
        <f>'Data 1'!B27-'Data 2'!B27</f>
        <v>-9</v>
      </c>
      <c r="C27" s="35">
        <f>'Data 1'!C27-'Data 2'!C27</f>
        <v>94</v>
      </c>
      <c r="D27" s="35">
        <f>'Data 1'!D27-'Data 2'!D27</f>
        <v>8</v>
      </c>
      <c r="E27" s="36">
        <f>'Data 1'!E27-'Data 2'!E27</f>
        <v>93</v>
      </c>
      <c r="F27" s="37">
        <f>'Data 1'!F27-'Data 2'!F27</f>
        <v>-1</v>
      </c>
      <c r="G27" s="38">
        <f>'Data 1'!G27-'Data 2'!G27</f>
        <v>31</v>
      </c>
      <c r="H27" s="38">
        <f>'Data 1'!H27-'Data 2'!H27</f>
        <v>7</v>
      </c>
      <c r="I27" s="39">
        <f>'Data 1'!I27-'Data 2'!I27</f>
        <v>37</v>
      </c>
      <c r="J27" s="37">
        <f>'Data 1'!J27-'Data 2'!J27</f>
        <v>-8</v>
      </c>
      <c r="K27" s="38">
        <f>'Data 1'!K27-'Data 2'!K27</f>
        <v>63</v>
      </c>
      <c r="L27" s="38">
        <f>'Data 1'!L27-'Data 2'!L27</f>
        <v>1</v>
      </c>
      <c r="M27" s="39">
        <f>'Data 1'!M27-'Data 2'!M27</f>
        <v>56</v>
      </c>
      <c r="N27" s="40">
        <f>'Data 1'!N27-'Data 2'!N27</f>
        <v>-40</v>
      </c>
      <c r="O27" s="40">
        <f>'Data 1'!O27-'Data 2'!O27</f>
        <v>-17</v>
      </c>
      <c r="P27" s="40">
        <f>'Data 1'!P27-'Data 2'!P27</f>
        <v>114</v>
      </c>
      <c r="Q27" s="40">
        <f>'Data 1'!Q27-'Data 2'!Q27</f>
        <v>36</v>
      </c>
    </row>
    <row r="28" spans="1:17">
      <c r="A28" s="15">
        <v>2012</v>
      </c>
      <c r="B28" s="34">
        <f>'Data 1'!B28-'Data 2'!B28</f>
        <v>8</v>
      </c>
      <c r="C28" s="35">
        <f>'Data 1'!C28-'Data 2'!C28</f>
        <v>141</v>
      </c>
      <c r="D28" s="35">
        <f>'Data 1'!D28-'Data 2'!D28</f>
        <v>56</v>
      </c>
      <c r="E28" s="36">
        <f>'Data 1'!E28-'Data 2'!E28</f>
        <v>205</v>
      </c>
      <c r="F28" s="37">
        <f>'Data 1'!F28-'Data 2'!F28</f>
        <v>18</v>
      </c>
      <c r="G28" s="38">
        <f>'Data 1'!G28-'Data 2'!G28</f>
        <v>62</v>
      </c>
      <c r="H28" s="38">
        <f>'Data 1'!H28-'Data 2'!H28</f>
        <v>19</v>
      </c>
      <c r="I28" s="39">
        <f>'Data 1'!I28-'Data 2'!I28</f>
        <v>99</v>
      </c>
      <c r="J28" s="37">
        <f>'Data 1'!J28-'Data 2'!J28</f>
        <v>-10</v>
      </c>
      <c r="K28" s="38">
        <f>'Data 1'!K28-'Data 2'!K28</f>
        <v>79</v>
      </c>
      <c r="L28" s="38">
        <f>'Data 1'!L28-'Data 2'!L28</f>
        <v>37</v>
      </c>
      <c r="M28" s="39">
        <f>'Data 1'!M28-'Data 2'!M28</f>
        <v>106</v>
      </c>
      <c r="N28" s="40">
        <f>'Data 1'!N28-'Data 2'!N28</f>
        <v>28</v>
      </c>
      <c r="O28" s="40">
        <f>'Data 1'!O28-'Data 2'!O28</f>
        <v>20</v>
      </c>
      <c r="P28" s="40">
        <f>'Data 1'!P28-'Data 2'!P28</f>
        <v>93</v>
      </c>
      <c r="Q28" s="40">
        <f>'Data 1'!Q28-'Data 2'!Q28</f>
        <v>34</v>
      </c>
    </row>
    <row r="29" spans="1:17">
      <c r="A29" s="15">
        <v>2013</v>
      </c>
      <c r="B29" s="34">
        <f>'Data 1'!B29-'Data 2'!B29</f>
        <v>18</v>
      </c>
      <c r="C29" s="35">
        <f>'Data 1'!C29-'Data 2'!C29</f>
        <v>114</v>
      </c>
      <c r="D29" s="35">
        <f>'Data 1'!D29-'Data 2'!D29</f>
        <v>36</v>
      </c>
      <c r="E29" s="36">
        <f>'Data 1'!E29-'Data 2'!E29</f>
        <v>168</v>
      </c>
      <c r="F29" s="37">
        <f>'Data 1'!F29-'Data 2'!F29</f>
        <v>-4</v>
      </c>
      <c r="G29" s="38">
        <f>'Data 1'!G29-'Data 2'!G29</f>
        <v>43</v>
      </c>
      <c r="H29" s="38">
        <f>'Data 1'!H29-'Data 2'!H29</f>
        <v>20</v>
      </c>
      <c r="I29" s="39">
        <f>'Data 1'!I29-'Data 2'!I29</f>
        <v>59</v>
      </c>
      <c r="J29" s="37">
        <f>'Data 1'!J29-'Data 2'!J29</f>
        <v>22</v>
      </c>
      <c r="K29" s="38">
        <f>'Data 1'!K29-'Data 2'!K29</f>
        <v>71</v>
      </c>
      <c r="L29" s="38">
        <f>'Data 1'!L29-'Data 2'!L29</f>
        <v>16</v>
      </c>
      <c r="M29" s="39">
        <f>'Data 1'!M29-'Data 2'!M29</f>
        <v>109</v>
      </c>
      <c r="N29" s="40">
        <f>'Data 1'!N29-'Data 2'!N29</f>
        <v>47</v>
      </c>
      <c r="O29" s="40">
        <f>'Data 1'!O29-'Data 2'!O29</f>
        <v>9</v>
      </c>
      <c r="P29" s="40">
        <f>'Data 1'!P29-'Data 2'!P29</f>
        <v>156</v>
      </c>
      <c r="Q29" s="40">
        <f>'Data 1'!Q29-'Data 2'!Q29</f>
        <v>37</v>
      </c>
    </row>
    <row r="30" spans="1:17">
      <c r="A30" s="15">
        <v>2014</v>
      </c>
      <c r="B30" s="34">
        <f>'Data 1'!B30-'Data 2'!B30</f>
        <v>28</v>
      </c>
      <c r="C30" s="35">
        <f>'Data 1'!C30-'Data 2'!C30</f>
        <v>170</v>
      </c>
      <c r="D30" s="35">
        <f>'Data 1'!D30-'Data 2'!D30</f>
        <v>41</v>
      </c>
      <c r="E30" s="36">
        <f>'Data 1'!E30-'Data 2'!E30</f>
        <v>239</v>
      </c>
      <c r="F30" s="37">
        <f>'Data 1'!F30-'Data 2'!F30</f>
        <v>15</v>
      </c>
      <c r="G30" s="38">
        <f>'Data 1'!G30-'Data 2'!G30</f>
        <v>85</v>
      </c>
      <c r="H30" s="38">
        <f>'Data 1'!H30-'Data 2'!H30</f>
        <v>16</v>
      </c>
      <c r="I30" s="39">
        <f>'Data 1'!I30-'Data 2'!I30</f>
        <v>116</v>
      </c>
      <c r="J30" s="37">
        <f>'Data 1'!J30-'Data 2'!J30</f>
        <v>13</v>
      </c>
      <c r="K30" s="38">
        <f>'Data 1'!K30-'Data 2'!K30</f>
        <v>85</v>
      </c>
      <c r="L30" s="38">
        <f>'Data 1'!L30-'Data 2'!L30</f>
        <v>25</v>
      </c>
      <c r="M30" s="39">
        <f>'Data 1'!M30-'Data 2'!M30</f>
        <v>123</v>
      </c>
      <c r="N30" s="40">
        <f>'Data 1'!N30-'Data 2'!N30</f>
        <v>43</v>
      </c>
      <c r="O30" s="40">
        <f>'Data 1'!O30-'Data 2'!O30</f>
        <v>23</v>
      </c>
      <c r="P30" s="40">
        <f>'Data 1'!P30-'Data 2'!P30</f>
        <v>131</v>
      </c>
      <c r="Q30" s="40">
        <f>'Data 1'!Q30-'Data 2'!Q30</f>
        <v>44</v>
      </c>
    </row>
    <row r="31" spans="1:17">
      <c r="A31" s="15">
        <v>2015</v>
      </c>
      <c r="B31" s="34">
        <f>'Data 1'!B31-'Data 2'!B31</f>
        <v>-20</v>
      </c>
      <c r="C31" s="35">
        <f>'Data 1'!C31-'Data 2'!C31</f>
        <v>185</v>
      </c>
      <c r="D31" s="35">
        <f>'Data 1'!D31-'Data 2'!D31</f>
        <v>1</v>
      </c>
      <c r="E31" s="36">
        <f>'Data 1'!E31-'Data 2'!E31</f>
        <v>166</v>
      </c>
      <c r="F31" s="37">
        <f>'Data 1'!F31-'Data 2'!F31</f>
        <v>-8</v>
      </c>
      <c r="G31" s="38">
        <f>'Data 1'!G31-'Data 2'!G31</f>
        <v>93</v>
      </c>
      <c r="H31" s="38">
        <f>'Data 1'!H31-'Data 2'!H31</f>
        <v>21</v>
      </c>
      <c r="I31" s="39">
        <f>'Data 1'!I31-'Data 2'!I31</f>
        <v>106</v>
      </c>
      <c r="J31" s="37">
        <f>'Data 1'!J31-'Data 2'!J31</f>
        <v>-12</v>
      </c>
      <c r="K31" s="38">
        <f>'Data 1'!K31-'Data 2'!K31</f>
        <v>92</v>
      </c>
      <c r="L31" s="38">
        <f>'Data 1'!L31-'Data 2'!L31</f>
        <v>-20</v>
      </c>
      <c r="M31" s="39">
        <f>'Data 1'!M31-'Data 2'!M31</f>
        <v>60</v>
      </c>
      <c r="N31" s="40">
        <f>'Data 1'!N31-'Data 2'!N31</f>
        <v>-7</v>
      </c>
      <c r="O31" s="40">
        <f>'Data 1'!O31-'Data 2'!O31</f>
        <v>28</v>
      </c>
      <c r="P31" s="40">
        <f>'Data 1'!P31-'Data 2'!P31</f>
        <v>112</v>
      </c>
      <c r="Q31" s="40">
        <f>'Data 1'!Q31-'Data 2'!Q31</f>
        <v>42</v>
      </c>
    </row>
    <row r="32" spans="1:17">
      <c r="A32" s="15">
        <v>2016</v>
      </c>
      <c r="B32" s="41">
        <f>'Data 1'!B32-'Data 2'!B32</f>
        <v>33</v>
      </c>
      <c r="C32" s="42">
        <f>'Data 1'!C32-'Data 2'!C32</f>
        <v>283</v>
      </c>
      <c r="D32" s="42">
        <f>'Data 1'!D32-'Data 2'!D32</f>
        <v>115</v>
      </c>
      <c r="E32" s="43">
        <f>'Data 1'!E32-'Data 2'!E32</f>
        <v>429</v>
      </c>
      <c r="F32" s="44">
        <f>'Data 1'!F32-'Data 2'!F32</f>
        <v>19</v>
      </c>
      <c r="G32" s="45">
        <f>'Data 1'!G32-'Data 2'!G32</f>
        <v>144</v>
      </c>
      <c r="H32" s="45">
        <f>'Data 1'!H32-'Data 2'!H32</f>
        <v>73</v>
      </c>
      <c r="I32" s="46">
        <f>'Data 1'!I32-'Data 2'!I32</f>
        <v>236</v>
      </c>
      <c r="J32" s="44">
        <f>'Data 1'!J32-'Data 2'!J32</f>
        <v>14</v>
      </c>
      <c r="K32" s="45">
        <f>'Data 1'!K32-'Data 2'!K32</f>
        <v>139</v>
      </c>
      <c r="L32" s="45">
        <f>'Data 1'!L32-'Data 2'!L32</f>
        <v>42</v>
      </c>
      <c r="M32" s="46">
        <f>'Data 1'!M32-'Data 2'!M32</f>
        <v>193</v>
      </c>
      <c r="N32" s="47">
        <f>'Data 1'!N32-'Data 2'!N32</f>
        <v>64</v>
      </c>
      <c r="O32" s="47">
        <f>'Data 1'!O32-'Data 2'!O32</f>
        <v>49</v>
      </c>
      <c r="P32" s="47">
        <f>'Data 1'!P32-'Data 2'!P32</f>
        <v>180</v>
      </c>
      <c r="Q32" s="47">
        <f>'Data 1'!Q32-'Data 2'!Q32</f>
        <v>62</v>
      </c>
    </row>
  </sheetData>
  <mergeCells count="11">
    <mergeCell ref="A3:A5"/>
    <mergeCell ref="B4:E4"/>
    <mergeCell ref="B3:M3"/>
    <mergeCell ref="N3:O3"/>
    <mergeCell ref="P3:Q3"/>
    <mergeCell ref="F4:I4"/>
    <mergeCell ref="J4:M4"/>
    <mergeCell ref="N4:N5"/>
    <mergeCell ref="O4:O5"/>
    <mergeCell ref="P4:P5"/>
    <mergeCell ref="Q4:Q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>
    <row r="1" spans="1:1">
      <c r="A1" s="48" t="s">
        <v>25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48"/>
  <sheetViews>
    <sheetView workbookViewId="0"/>
  </sheetViews>
  <sheetFormatPr defaultRowHeight="14.4"/>
  <sheetData>
    <row r="1" spans="1:1">
      <c r="A1" s="48" t="s">
        <v>26</v>
      </c>
    </row>
    <row r="27" spans="1:3">
      <c r="A27" s="35"/>
      <c r="B27" s="35" t="s">
        <v>7</v>
      </c>
      <c r="C27" s="35" t="s">
        <v>27</v>
      </c>
    </row>
    <row r="28" spans="1:3">
      <c r="A28" s="49">
        <v>1996</v>
      </c>
      <c r="B28" s="35">
        <f>'Tab. 1'!N12</f>
        <v>7</v>
      </c>
      <c r="C28" s="35">
        <f>'Tab. 1'!P12</f>
        <v>36</v>
      </c>
    </row>
    <row r="29" spans="1:3">
      <c r="A29" s="49">
        <v>1997</v>
      </c>
      <c r="B29" s="35">
        <f>'Tab. 1'!N13</f>
        <v>-30</v>
      </c>
      <c r="C29" s="35">
        <f>'Tab. 1'!P13</f>
        <v>-7</v>
      </c>
    </row>
    <row r="30" spans="1:3">
      <c r="A30" s="49">
        <v>1998</v>
      </c>
      <c r="B30" s="35">
        <f>'Tab. 1'!N14</f>
        <v>-66</v>
      </c>
      <c r="C30" s="35">
        <f>'Tab. 1'!P14</f>
        <v>-4</v>
      </c>
    </row>
    <row r="31" spans="1:3">
      <c r="A31" s="49">
        <v>1999</v>
      </c>
      <c r="B31" s="35">
        <f>'Tab. 1'!N15</f>
        <v>6</v>
      </c>
      <c r="C31" s="35">
        <f>'Tab. 1'!P15</f>
        <v>63</v>
      </c>
    </row>
    <row r="32" spans="1:3">
      <c r="A32" s="49">
        <v>2000</v>
      </c>
      <c r="B32" s="35">
        <f>'Tab. 1'!N16</f>
        <v>-12</v>
      </c>
      <c r="C32" s="35">
        <f>'Tab. 1'!P16</f>
        <v>55</v>
      </c>
    </row>
    <row r="33" spans="1:3">
      <c r="A33" s="49">
        <v>2001</v>
      </c>
      <c r="B33" s="35">
        <f>'Tab. 1'!N17</f>
        <v>38</v>
      </c>
      <c r="C33" s="35">
        <f>'Tab. 1'!P17</f>
        <v>55</v>
      </c>
    </row>
    <row r="34" spans="1:3">
      <c r="A34" s="49">
        <v>2002</v>
      </c>
      <c r="B34" s="35">
        <f>'Tab. 1'!N18</f>
        <v>58</v>
      </c>
      <c r="C34" s="35">
        <f>'Tab. 1'!P18</f>
        <v>115</v>
      </c>
    </row>
    <row r="35" spans="1:3">
      <c r="A35" s="49">
        <v>2003</v>
      </c>
      <c r="B35" s="35">
        <f>'Tab. 1'!N19</f>
        <v>11</v>
      </c>
      <c r="C35" s="35">
        <f>'Tab. 1'!P19</f>
        <v>67</v>
      </c>
    </row>
    <row r="36" spans="1:3">
      <c r="A36" s="49">
        <v>2004</v>
      </c>
      <c r="B36" s="35">
        <f>'Tab. 1'!N20</f>
        <v>53</v>
      </c>
      <c r="C36" s="35">
        <f>'Tab. 1'!P20</f>
        <v>127</v>
      </c>
    </row>
    <row r="37" spans="1:3">
      <c r="A37" s="49">
        <v>2005</v>
      </c>
      <c r="B37" s="35">
        <f>'Tab. 1'!N21</f>
        <v>-4</v>
      </c>
      <c r="C37" s="35">
        <f>'Tab. 1'!P21</f>
        <v>98</v>
      </c>
    </row>
    <row r="38" spans="1:3">
      <c r="A38" s="49">
        <v>2006</v>
      </c>
      <c r="B38" s="35">
        <f>'Tab. 1'!N22</f>
        <v>41</v>
      </c>
      <c r="C38" s="35">
        <f>'Tab. 1'!P22</f>
        <v>123</v>
      </c>
    </row>
    <row r="39" spans="1:3">
      <c r="A39" s="49">
        <v>2007</v>
      </c>
      <c r="B39" s="35">
        <f>'Tab. 1'!N23</f>
        <v>-79</v>
      </c>
      <c r="C39" s="35">
        <f>'Tab. 1'!P23</f>
        <v>34</v>
      </c>
    </row>
    <row r="40" spans="1:3">
      <c r="A40" s="49">
        <v>2008</v>
      </c>
      <c r="B40" s="35">
        <f>'Tab. 1'!N24</f>
        <v>-70</v>
      </c>
      <c r="C40" s="35">
        <f>'Tab. 1'!P24</f>
        <v>12</v>
      </c>
    </row>
    <row r="41" spans="1:3">
      <c r="A41" s="49">
        <v>2009</v>
      </c>
      <c r="B41" s="35">
        <f>'Tab. 1'!N25</f>
        <v>-22</v>
      </c>
      <c r="C41" s="35">
        <f>'Tab. 1'!P25</f>
        <v>83</v>
      </c>
    </row>
    <row r="42" spans="1:3">
      <c r="A42" s="49">
        <v>2010</v>
      </c>
      <c r="B42" s="35">
        <f>'Tab. 1'!N26</f>
        <v>-45</v>
      </c>
      <c r="C42" s="35">
        <f>'Tab. 1'!P26</f>
        <v>33</v>
      </c>
    </row>
    <row r="43" spans="1:3">
      <c r="A43" s="49">
        <v>2011</v>
      </c>
      <c r="B43" s="35">
        <f>'Tab. 1'!N27</f>
        <v>-40</v>
      </c>
      <c r="C43" s="35">
        <f>'Tab. 1'!P27</f>
        <v>114</v>
      </c>
    </row>
    <row r="44" spans="1:3">
      <c r="A44" s="49">
        <v>2012</v>
      </c>
      <c r="B44" s="35">
        <f>'Tab. 1'!N28</f>
        <v>28</v>
      </c>
      <c r="C44" s="35">
        <f>'Tab. 1'!P28</f>
        <v>93</v>
      </c>
    </row>
    <row r="45" spans="1:3">
      <c r="A45" s="49">
        <v>2013</v>
      </c>
      <c r="B45" s="35">
        <f>'Tab. 1'!N29</f>
        <v>47</v>
      </c>
      <c r="C45" s="35">
        <f>'Tab. 1'!P29</f>
        <v>156</v>
      </c>
    </row>
    <row r="46" spans="1:3">
      <c r="A46" s="49">
        <v>2014</v>
      </c>
      <c r="B46" s="35">
        <f>'Tab. 1'!N30</f>
        <v>43</v>
      </c>
      <c r="C46" s="35">
        <f>'Tab. 1'!P30</f>
        <v>131</v>
      </c>
    </row>
    <row r="47" spans="1:3">
      <c r="A47" s="49">
        <v>2015</v>
      </c>
      <c r="B47" s="35">
        <f>'Tab. 1'!N31</f>
        <v>-7</v>
      </c>
      <c r="C47" s="35">
        <f>'Tab. 1'!P31</f>
        <v>112</v>
      </c>
    </row>
    <row r="48" spans="1:3">
      <c r="A48" s="49">
        <v>2016</v>
      </c>
      <c r="B48" s="35">
        <f>'Tab. 1'!N32</f>
        <v>64</v>
      </c>
      <c r="C48" s="35">
        <f>'Tab. 1'!P32</f>
        <v>180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5</vt:i4>
      </vt:variant>
    </vt:vector>
  </HeadingPairs>
  <TitlesOfParts>
    <vt:vector size="5" baseType="lpstr">
      <vt:lpstr>Data 1</vt:lpstr>
      <vt:lpstr>Data 2</vt:lpstr>
      <vt:lpstr>Tab. 1</vt:lpstr>
      <vt:lpstr>Fig. 1</vt:lpstr>
      <vt:lpstr>Fig. 2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sprocha</dc:creator>
  <cp:lastModifiedBy>sprocha</cp:lastModifiedBy>
  <dcterms:created xsi:type="dcterms:W3CDTF">2018-11-20T09:06:32Z</dcterms:created>
  <dcterms:modified xsi:type="dcterms:W3CDTF">2019-04-09T18:40:06Z</dcterms:modified>
</cp:coreProperties>
</file>